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4400" yWindow="-15" windowWidth="14445" windowHeight="13380" tabRatio="599" activeTab="2"/>
  </bookViews>
  <sheets>
    <sheet name="T-77" sheetId="63" r:id="rId1"/>
    <sheet name="T-78" sheetId="7" r:id="rId2"/>
    <sheet name="T-79" sheetId="47" r:id="rId3"/>
    <sheet name="T-80" sheetId="48" r:id="rId4"/>
    <sheet name="T-81" sheetId="51" r:id="rId5"/>
    <sheet name="T-82" sheetId="50" r:id="rId6"/>
    <sheet name="T-83" sheetId="53" r:id="rId7"/>
    <sheet name="T-84" sheetId="54" r:id="rId8"/>
  </sheets>
  <definedNames>
    <definedName name="_xlnm.Print_Area" localSheetId="0">'T-77'!$A$1:$C$22</definedName>
    <definedName name="_xlnm.Print_Area" localSheetId="1">'T-78'!$A$1:$F$13</definedName>
    <definedName name="_xlnm.Print_Area" localSheetId="2">'T-79'!$A$1:$F$28</definedName>
    <definedName name="_xlnm.Print_Area" localSheetId="3">'T-80'!$A$1:$F$45</definedName>
    <definedName name="_xlnm.Print_Area" localSheetId="4">'T-81'!$A$1:$F$38</definedName>
    <definedName name="_xlnm.Print_Area" localSheetId="5">'T-82'!$A$1:$F$20</definedName>
    <definedName name="_xlnm.Print_Area" localSheetId="6">'T-83'!$A$1:$G$6</definedName>
    <definedName name="_xlnm.Print_Area" localSheetId="7">'T-84'!$A$1:$F$24</definedName>
    <definedName name="Z_02EC4555_5648_4529_98EC_3FB6B89B867F_.wvu.PrintArea" localSheetId="3" hidden="1">'T-80'!$A$1:$F$45</definedName>
    <definedName name="Z_02EC4555_5648_4529_98EC_3FB6B89B867F_.wvu.PrintArea" localSheetId="4" hidden="1">'T-81'!$A$1:$F$25</definedName>
    <definedName name="Z_02EC4555_5648_4529_98EC_3FB6B89B867F_.wvu.PrintArea" localSheetId="5" hidden="1">'T-82'!$A$1:$F$18</definedName>
    <definedName name="Z_02EC4555_5648_4529_98EC_3FB6B89B867F_.wvu.PrintArea" localSheetId="6" hidden="1">'T-83'!$A$1:$F$1</definedName>
    <definedName name="Z_BF96F35B_CE86_4EAA_BC56_620191C156ED_.wvu.PrintArea" localSheetId="3" hidden="1">'T-80'!$A$1:$F$45</definedName>
    <definedName name="Z_BF96F35B_CE86_4EAA_BC56_620191C156ED_.wvu.PrintArea" localSheetId="4" hidden="1">'T-81'!$A$1:$F$25</definedName>
    <definedName name="Z_BF96F35B_CE86_4EAA_BC56_620191C156ED_.wvu.PrintArea" localSheetId="5" hidden="1">'T-82'!$A$1:$F$18</definedName>
    <definedName name="Z_BF96F35B_CE86_4EAA_BC56_620191C156ED_.wvu.PrintArea" localSheetId="6" hidden="1">'T-83'!$A$1:$F$1</definedName>
    <definedName name="Z_D4786556_5610_4637_8BFC_AE78BCCB000A_.wvu.Cols" localSheetId="4" hidden="1">'T-81'!#REF!</definedName>
    <definedName name="Z_E17A761E_E232_4B16_B081_29C59F6C978B_.wvu.Cols" localSheetId="4" hidden="1">'T-81'!#REF!</definedName>
    <definedName name="Z_F0126648_A843_4414_99F0_D623F0487F49_.wvu.PrintArea" localSheetId="3" hidden="1">'T-80'!$A$1:$F$45</definedName>
    <definedName name="Z_F0126648_A843_4414_99F0_D623F0487F49_.wvu.PrintArea" localSheetId="4" hidden="1">'T-81'!$A$1:$F$25</definedName>
    <definedName name="Z_F0126648_A843_4414_99F0_D623F0487F49_.wvu.PrintArea" localSheetId="5" hidden="1">'T-82'!$A$1:$F$18</definedName>
    <definedName name="Z_F0126648_A843_4414_99F0_D623F0487F49_.wvu.PrintArea" localSheetId="6" hidden="1">'T-83'!$A$1:$F$1</definedName>
  </definedNames>
  <calcPr calcId="125725" calcMode="manual" calcCompleted="0" calcOnSave="0"/>
</workbook>
</file>

<file path=xl/calcChain.xml><?xml version="1.0" encoding="utf-8"?>
<calcChain xmlns="http://schemas.openxmlformats.org/spreadsheetml/2006/main">
  <c r="B39" i="48"/>
  <c r="C39"/>
  <c r="D39"/>
  <c r="E39"/>
  <c r="F39"/>
  <c r="B41"/>
  <c r="B42" s="1"/>
  <c r="C41"/>
  <c r="D41"/>
  <c r="E41"/>
  <c r="F41"/>
  <c r="C42"/>
  <c r="D42"/>
  <c r="E42"/>
  <c r="F42"/>
</calcChain>
</file>

<file path=xl/sharedStrings.xml><?xml version="1.0" encoding="utf-8"?>
<sst xmlns="http://schemas.openxmlformats.org/spreadsheetml/2006/main" count="198" uniqueCount="163">
  <si>
    <t>Interest</t>
  </si>
  <si>
    <t xml:space="preserve">Other </t>
  </si>
  <si>
    <t>Revenue from Government</t>
  </si>
  <si>
    <t>Other</t>
  </si>
  <si>
    <t>EXPENSES</t>
  </si>
  <si>
    <t>Employee benefits</t>
  </si>
  <si>
    <t>Depreciation and amortisation</t>
  </si>
  <si>
    <t>Write-down and impairment of assets</t>
  </si>
  <si>
    <t>Finance costs</t>
  </si>
  <si>
    <t>Total expenses</t>
  </si>
  <si>
    <t>Revenue</t>
  </si>
  <si>
    <t>Sale of goods and rendering of services</t>
  </si>
  <si>
    <t>Total revenue</t>
  </si>
  <si>
    <t>Gains</t>
  </si>
  <si>
    <t>Sale of assets</t>
  </si>
  <si>
    <t>Total gains</t>
  </si>
  <si>
    <t>Total comprehensive income</t>
  </si>
  <si>
    <t>INCOME</t>
  </si>
  <si>
    <t>Total income</t>
  </si>
  <si>
    <t>Suppliers</t>
  </si>
  <si>
    <t>Income tax expense</t>
  </si>
  <si>
    <t>ASSETS</t>
  </si>
  <si>
    <t>Financial assets</t>
  </si>
  <si>
    <t>Other investments</t>
  </si>
  <si>
    <t>Tax assets</t>
  </si>
  <si>
    <t>Total financial assets</t>
  </si>
  <si>
    <t>Non-financial assets</t>
  </si>
  <si>
    <t>Land and buildings</t>
  </si>
  <si>
    <t>Total non-financial assets</t>
  </si>
  <si>
    <t>Assets held for sale</t>
  </si>
  <si>
    <t>Total assets</t>
  </si>
  <si>
    <t>LIABILITIES</t>
  </si>
  <si>
    <t>Interest bearing liabilities</t>
  </si>
  <si>
    <t>Loans</t>
  </si>
  <si>
    <t>Total interest bearing liabilities</t>
  </si>
  <si>
    <t>Provisions</t>
  </si>
  <si>
    <t>Employees</t>
  </si>
  <si>
    <t>Total provisions</t>
  </si>
  <si>
    <t>Payables</t>
  </si>
  <si>
    <t>Dividends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</si>
  <si>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</si>
  <si>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</si>
  <si>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</si>
  <si>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</si>
  <si>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</si>
  <si>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</si>
  <si>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</si>
  <si>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</si>
  <si>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</si>
  <si>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</si>
  <si>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</si>
  <si>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Borrowing costs</t>
  </si>
  <si>
    <t>Total cash used</t>
  </si>
  <si>
    <t>INVESTING ACTIVITIES</t>
  </si>
  <si>
    <t>FINANCING ACTIVITIES</t>
  </si>
  <si>
    <t>Dividends paid</t>
  </si>
  <si>
    <t>Adjusted opening balance</t>
  </si>
  <si>
    <t>Transactions with owners</t>
  </si>
  <si>
    <t>Sub-total transactions with owners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</si>
  <si>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</si>
  <si>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</si>
  <si>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</si>
  <si>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</si>
  <si>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</si>
  <si>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</si>
  <si>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Trade and other receivables</t>
  </si>
  <si>
    <t>Comprehensive income</t>
  </si>
  <si>
    <t>Employee provisions</t>
  </si>
  <si>
    <t>By purchase - other</t>
  </si>
  <si>
    <t>Total additions</t>
  </si>
  <si>
    <t>Distributions to owners</t>
  </si>
  <si>
    <t>Contributions by owners</t>
  </si>
  <si>
    <t>Property, plant and equipment</t>
  </si>
  <si>
    <r>
      <t xml:space="preserve">Cash </t>
    </r>
    <r>
      <rPr>
        <sz val="8"/>
        <rFont val="Arial"/>
        <family val="2"/>
      </rPr>
      <t>and cash equivalents</t>
    </r>
  </si>
  <si>
    <t>Total non-controlling interest</t>
  </si>
  <si>
    <t>Returns on capital:</t>
  </si>
  <si>
    <t>2015-16</t>
  </si>
  <si>
    <t>Other financial assets</t>
  </si>
  <si>
    <t>Other payables</t>
  </si>
  <si>
    <t>Other provisions</t>
  </si>
  <si>
    <t>Total other movements</t>
  </si>
  <si>
    <t>Sale of goods and services</t>
  </si>
  <si>
    <t>Payment from related entities</t>
  </si>
  <si>
    <t xml:space="preserve">Revenues from other independent sources </t>
  </si>
  <si>
    <t>2017-18 Forward estimate
$'000</t>
  </si>
  <si>
    <t>Total comprehensive income attributable to the Australian Government</t>
  </si>
  <si>
    <t>Retained surplus (accumulated deficit)</t>
  </si>
  <si>
    <t>Closing balance attributable to the Australian Government</t>
  </si>
  <si>
    <t>Balance carried forward from previous period</t>
  </si>
  <si>
    <t>Adjustment for changes in accounting policies</t>
  </si>
  <si>
    <t>Retained earnings
$'000</t>
  </si>
  <si>
    <t>Asset revaluation reserve
$'000</t>
  </si>
  <si>
    <t>Other reserves
$'000</t>
  </si>
  <si>
    <t>Contributed equity/ capital
$'000</t>
  </si>
  <si>
    <t>Total equity 
$'000</t>
  </si>
  <si>
    <t>Proceeds from sales of property, plant and equipment</t>
  </si>
  <si>
    <t>Cash and cash equivalents at the beginning of the reporting period</t>
  </si>
  <si>
    <t>Cash and cash equivalents at the end of the reporting period</t>
  </si>
  <si>
    <t>Land
$'000</t>
  </si>
  <si>
    <t>Buildings
$'000</t>
  </si>
  <si>
    <t>Other property, plant and equipment
$'000</t>
  </si>
  <si>
    <t>L&amp;B, IP&amp;E held for sale
$'000</t>
  </si>
  <si>
    <t>Total
$'000</t>
  </si>
  <si>
    <t>Accumulated depreciation/amortisation and impairment</t>
  </si>
  <si>
    <t>Estimated expenditure on new or replacement assets</t>
  </si>
  <si>
    <t>Assets held for sale or in a disposal group held for sale</t>
  </si>
  <si>
    <t>Average staffing level (number)</t>
  </si>
  <si>
    <t>EQUITY*</t>
  </si>
  <si>
    <t>Attributed to non-controlling interest</t>
  </si>
  <si>
    <t>Profit/(loss) before income tax</t>
  </si>
  <si>
    <t>Profit/(loss) attributable to the Australian Government</t>
  </si>
  <si>
    <t>Surplus/(deficit) for the period</t>
  </si>
  <si>
    <t>Net cash from/(used by) operating activities</t>
  </si>
  <si>
    <t>Net cash from/(used by) investing activities</t>
  </si>
  <si>
    <t>Net cash from/(used by) financing activities</t>
  </si>
  <si>
    <t>Net increase/(decrease) in cash held</t>
  </si>
  <si>
    <t>2016-17</t>
  </si>
  <si>
    <t>2015-16 Estimated actual
$'000</t>
  </si>
  <si>
    <t>2016-17
Budget
$'000</t>
  </si>
  <si>
    <t>2018-19 Forward estimate
$'000</t>
  </si>
  <si>
    <t>2019-20
Forward estimate
$'000</t>
  </si>
  <si>
    <t>Net profit/(loss)</t>
  </si>
  <si>
    <t>As at 1 July 2016</t>
  </si>
  <si>
    <t>As at 30 June 2017</t>
  </si>
  <si>
    <t>2016-17 estimate
$'000</t>
  </si>
  <si>
    <t>2015-16 estimated actual
$'000</t>
  </si>
  <si>
    <t xml:space="preserve">
Total funds from Government</t>
  </si>
  <si>
    <t xml:space="preserve">
Funds from industry sources</t>
  </si>
  <si>
    <t xml:space="preserve">
Funds from Government</t>
  </si>
  <si>
    <t xml:space="preserve">
Funds from other sources</t>
  </si>
  <si>
    <t>Total funds from other sources</t>
  </si>
  <si>
    <t>Total amounts received from related entities</t>
  </si>
  <si>
    <t xml:space="preserve">
Amounts received from related entities</t>
  </si>
  <si>
    <t>Opening balance as at 1 July 2016</t>
  </si>
  <si>
    <t>Estimated closing balance as at 30 June 2017</t>
  </si>
  <si>
    <t>Table 3.5 Departmental capital budget statement (for the period ended 30 June)</t>
  </si>
  <si>
    <t>Total expenses for Program 1.1</t>
  </si>
  <si>
    <t>Purchase of property, plant and equipment and intangibles</t>
  </si>
  <si>
    <t>Total equity</t>
  </si>
  <si>
    <t>Accumulated depreciation/ amortisation and impairment</t>
  </si>
  <si>
    <t>Notes</t>
  </si>
  <si>
    <t>Total net resourcing for DHA</t>
  </si>
  <si>
    <t>Amounts from Department of Defence</t>
  </si>
  <si>
    <t xml:space="preserve">Outcome 1: (To contribute to Defence outcomes by providing total housing services that meet Defence operational and client needs through a strong customer and business focus) </t>
  </si>
  <si>
    <t>Program 1.1: (Other Departmental - DHA)</t>
  </si>
  <si>
    <t xml:space="preserve">DHA is not directly appropriated. Appropriations are made to Department of Defence which are </t>
  </si>
  <si>
    <t xml:space="preserve">then paid to DHA and are considered "departmental" for all purposes. </t>
  </si>
  <si>
    <t>Revaluation</t>
  </si>
  <si>
    <t>Depreciation written back on revaluation</t>
  </si>
  <si>
    <t>Reclassifications</t>
  </si>
  <si>
    <t>1. DHA is not directly appropriated. Appropriations are made to Department of Defence which are then paid to DHA for services provided.</t>
  </si>
  <si>
    <t>Inventories</t>
  </si>
  <si>
    <t>1. DHA's Portfolio Budget Statement submission for 2016-17 through to 2019-20 is based on DHA's Shareholder approved 2015-16 Corporate Plan. The DHA Corporate Plan is prepared on a cost basis, whilst this Budget Statement submission has been prepared on a fair value basis, in line with the PGPA Act Financial Reporting Rules</t>
  </si>
  <si>
    <t xml:space="preserve">* Equity is the residual interest in assets after the deduction of liabilities. </t>
  </si>
  <si>
    <t>CAPITAL ASSET ADDITIONS</t>
  </si>
  <si>
    <t>Table 77: DHA resource statement - Budget estimates for 2016-17 as at Budget May 2016</t>
  </si>
  <si>
    <t>Table 78:  Budgeted expenses for Outcome 1</t>
  </si>
  <si>
    <t>Table 79:Comprehensive income statement for the period ended 30 June</t>
  </si>
  <si>
    <t>Table 80: Budgeted departmental balance sheet (as at 30 June)</t>
  </si>
  <si>
    <t>Table 81: Budgeted departmental statement of cash flows (for the period ended 30 June)</t>
  </si>
  <si>
    <t>Table 82:  Departmental statement of changes in equity — summary of movement (Budget year 2016-17)</t>
  </si>
  <si>
    <t>Table 84:  Statement of departmental asset movements (Budget year 2016-17)</t>
  </si>
  <si>
    <r>
      <t>Opening balance/cash reserves at 1 July</t>
    </r>
    <r>
      <rPr>
        <b/>
        <vertAlign val="superscript"/>
        <sz val="8"/>
        <color theme="1"/>
        <rFont val="Arial"/>
        <family val="2"/>
      </rPr>
      <t>[1]</t>
    </r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</si>
</sst>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2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6E6E6"/>
        <bgColor indexed="2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7" fillId="0" borderId="0"/>
    <xf numFmtId="0" fontId="2" fillId="0" borderId="0"/>
    <xf numFmtId="0" fontId="9" fillId="0" borderId="0">
      <alignment vertical="center"/>
    </xf>
    <xf numFmtId="0" fontId="9" fillId="0" borderId="0"/>
    <xf numFmtId="0" fontId="2" fillId="0" borderId="0"/>
    <xf numFmtId="0" fontId="14" fillId="0" borderId="0"/>
    <xf numFmtId="0" fontId="2" fillId="0" borderId="0"/>
    <xf numFmtId="0" fontId="2" fillId="0" borderId="0">
      <alignment vertical="center"/>
    </xf>
    <xf numFmtId="0" fontId="18" fillId="0" borderId="0"/>
    <xf numFmtId="0" fontId="2" fillId="0" borderId="0">
      <alignment vertical="center"/>
    </xf>
    <xf numFmtId="0" fontId="2" fillId="0" borderId="0"/>
  </cellStyleXfs>
  <cellXfs count="220">
    <xf numFmtId="0" fontId="0" fillId="0" borderId="0" xfId="0"/>
    <xf numFmtId="3" fontId="5" fillId="0" borderId="0" xfId="1" applyNumberFormat="1" applyFont="1" applyBorder="1" applyAlignment="1">
      <alignment vertical="center"/>
    </xf>
    <xf numFmtId="0" fontId="10" fillId="0" borderId="0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5" fillId="0" borderId="0" xfId="3" applyFont="1" applyBorder="1" applyAlignment="1">
      <alignment horizontal="left" vertical="center" indent="1"/>
    </xf>
    <xf numFmtId="0" fontId="12" fillId="0" borderId="0" xfId="3" applyFont="1" applyBorder="1" applyAlignment="1">
      <alignment horizontal="left" vertical="center"/>
    </xf>
    <xf numFmtId="3" fontId="5" fillId="3" borderId="0" xfId="1" applyNumberFormat="1" applyFont="1" applyFill="1" applyBorder="1" applyAlignment="1">
      <alignment vertical="center"/>
    </xf>
    <xf numFmtId="165" fontId="7" fillId="0" borderId="0" xfId="4" applyNumberFormat="1" applyFont="1" applyFill="1" applyBorder="1"/>
    <xf numFmtId="165" fontId="7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Alignment="1">
      <alignment horizontal="right"/>
    </xf>
    <xf numFmtId="165" fontId="4" fillId="0" borderId="0" xfId="5" applyNumberFormat="1" applyFont="1" applyFill="1"/>
    <xf numFmtId="165" fontId="15" fillId="0" borderId="0" xfId="5" applyNumberFormat="1" applyFont="1" applyFill="1"/>
    <xf numFmtId="165" fontId="3" fillId="0" borderId="0" xfId="5" applyNumberFormat="1" applyFont="1" applyFill="1"/>
    <xf numFmtId="165" fontId="4" fillId="0" borderId="0" xfId="4" applyNumberFormat="1" applyFont="1" applyFill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5" fillId="0" borderId="0" xfId="2" applyNumberFormat="1" applyFont="1" applyBorder="1" applyAlignment="1">
      <alignment vertical="center"/>
    </xf>
    <xf numFmtId="165" fontId="6" fillId="0" borderId="0" xfId="4" applyNumberFormat="1" applyFont="1" applyFill="1" applyBorder="1"/>
    <xf numFmtId="165" fontId="6" fillId="0" borderId="0" xfId="4" applyNumberFormat="1" applyFont="1" applyFill="1" applyBorder="1" applyAlignment="1">
      <alignment wrapText="1"/>
    </xf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10" fillId="0" borderId="0" xfId="7" applyNumberFormat="1" applyFont="1" applyBorder="1" applyAlignment="1">
      <alignment vertical="center"/>
    </xf>
    <xf numFmtId="165" fontId="5" fillId="0" borderId="0" xfId="7" applyNumberFormat="1" applyFont="1" applyBorder="1" applyAlignment="1">
      <alignment vertical="center"/>
    </xf>
    <xf numFmtId="165" fontId="4" fillId="3" borderId="0" xfId="7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11" fillId="0" borderId="0" xfId="7" applyNumberFormat="1" applyFont="1" applyFill="1" applyBorder="1" applyAlignment="1">
      <alignment horizontal="right" vertical="center"/>
    </xf>
    <xf numFmtId="165" fontId="3" fillId="0" borderId="0" xfId="7" applyNumberFormat="1" applyFont="1">
      <alignment vertical="center"/>
    </xf>
    <xf numFmtId="165" fontId="10" fillId="0" borderId="0" xfId="7" applyNumberFormat="1" applyFont="1" applyAlignment="1">
      <alignment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top" wrapText="1"/>
    </xf>
    <xf numFmtId="165" fontId="4" fillId="0" borderId="0" xfId="4" applyNumberFormat="1" applyFont="1" applyBorder="1"/>
    <xf numFmtId="165" fontId="4" fillId="0" borderId="0" xfId="4" applyNumberFormat="1" applyFont="1" applyBorder="1" applyAlignment="1">
      <alignment horizontal="right"/>
    </xf>
    <xf numFmtId="165" fontId="3" fillId="0" borderId="0" xfId="4" applyNumberFormat="1" applyFont="1" applyFill="1" applyBorder="1"/>
    <xf numFmtId="165" fontId="4" fillId="0" borderId="0" xfId="4" applyNumberFormat="1" applyFont="1" applyFill="1"/>
    <xf numFmtId="165" fontId="5" fillId="0" borderId="0" xfId="9" applyNumberFormat="1" applyFont="1" applyAlignment="1">
      <alignment vertical="center"/>
    </xf>
    <xf numFmtId="165" fontId="10" fillId="0" borderId="0" xfId="9" applyNumberFormat="1" applyFont="1" applyAlignment="1">
      <alignment vertical="center"/>
    </xf>
    <xf numFmtId="165" fontId="10" fillId="0" borderId="0" xfId="3" applyNumberFormat="1" applyFont="1" applyBorder="1" applyAlignment="1">
      <alignment horizontal="left" vertical="center"/>
    </xf>
    <xf numFmtId="165" fontId="5" fillId="0" borderId="0" xfId="1" applyNumberFormat="1" applyFont="1" applyFill="1" applyBorder="1" applyAlignment="1">
      <alignment vertical="center"/>
    </xf>
    <xf numFmtId="165" fontId="10" fillId="0" borderId="0" xfId="3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2" fillId="0" borderId="0" xfId="4" applyNumberFormat="1" applyBorder="1"/>
    <xf numFmtId="165" fontId="2" fillId="0" borderId="0" xfId="4" applyNumberFormat="1"/>
    <xf numFmtId="165" fontId="10" fillId="0" borderId="0" xfId="4" applyNumberFormat="1" applyFont="1" applyBorder="1" applyAlignment="1">
      <alignment horizontal="left" vertical="center" wrapText="1"/>
    </xf>
    <xf numFmtId="165" fontId="3" fillId="0" borderId="0" xfId="4" applyNumberFormat="1" applyFont="1" applyBorder="1" applyAlignment="1">
      <alignment horizontal="right"/>
    </xf>
    <xf numFmtId="165" fontId="3" fillId="0" borderId="0" xfId="4" applyNumberFormat="1" applyFont="1" applyFill="1" applyBorder="1" applyAlignment="1">
      <alignment wrapText="1"/>
    </xf>
    <xf numFmtId="165" fontId="3" fillId="0" borderId="0" xfId="4" applyNumberFormat="1" applyFont="1" applyFill="1" applyBorder="1" applyAlignment="1">
      <alignment horizontal="right"/>
    </xf>
    <xf numFmtId="165" fontId="3" fillId="4" borderId="0" xfId="4" applyNumberFormat="1" applyFont="1" applyFill="1" applyBorder="1" applyAlignment="1">
      <alignment horizontal="right"/>
    </xf>
    <xf numFmtId="165" fontId="3" fillId="0" borderId="0" xfId="4" applyNumberFormat="1" applyFont="1" applyFill="1" applyBorder="1" applyAlignment="1">
      <alignment horizontal="left" wrapText="1"/>
    </xf>
    <xf numFmtId="165" fontId="4" fillId="0" borderId="0" xfId="4" applyNumberFormat="1" applyFont="1" applyFill="1" applyBorder="1" applyAlignment="1">
      <alignment horizontal="left" wrapText="1"/>
    </xf>
    <xf numFmtId="165" fontId="13" fillId="0" borderId="0" xfId="4" applyNumberFormat="1" applyFont="1"/>
    <xf numFmtId="165" fontId="12" fillId="0" borderId="0" xfId="3" applyNumberFormat="1" applyFont="1" applyBorder="1" applyAlignment="1">
      <alignment horizontal="left" vertical="center"/>
    </xf>
    <xf numFmtId="165" fontId="5" fillId="0" borderId="0" xfId="9" applyNumberFormat="1" applyFont="1" applyFill="1" applyBorder="1" applyAlignment="1">
      <alignment horizontal="left" vertical="center" indent="2"/>
    </xf>
    <xf numFmtId="165" fontId="0" fillId="0" borderId="0" xfId="0" applyNumberFormat="1"/>
    <xf numFmtId="165" fontId="12" fillId="0" borderId="0" xfId="3" applyNumberFormat="1" applyFont="1" applyBorder="1" applyAlignment="1">
      <alignment vertical="center"/>
    </xf>
    <xf numFmtId="165" fontId="15" fillId="0" borderId="0" xfId="5" applyNumberFormat="1" applyFont="1"/>
    <xf numFmtId="165" fontId="10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3" fillId="0" borderId="0" xfId="4" applyNumberFormat="1" applyFont="1" applyFill="1" applyBorder="1" applyAlignment="1">
      <alignment horizontal="left"/>
    </xf>
    <xf numFmtId="165" fontId="13" fillId="0" borderId="0" xfId="4" applyNumberFormat="1" applyFont="1" applyFill="1"/>
    <xf numFmtId="165" fontId="7" fillId="0" borderId="0" xfId="4" applyNumberFormat="1" applyFont="1" applyFill="1"/>
    <xf numFmtId="165" fontId="6" fillId="0" borderId="0" xfId="4" applyNumberFormat="1" applyFont="1" applyFill="1"/>
    <xf numFmtId="165" fontId="7" fillId="0" borderId="0" xfId="4" applyNumberFormat="1" applyFont="1" applyFill="1" applyBorder="1" applyAlignment="1">
      <alignment horizontal="left" wrapText="1" indent="1"/>
    </xf>
    <xf numFmtId="165" fontId="6" fillId="0" borderId="0" xfId="4" applyNumberFormat="1" applyFont="1" applyFill="1" applyBorder="1" applyAlignment="1">
      <alignment horizontal="left" wrapText="1" indent="1"/>
    </xf>
    <xf numFmtId="165" fontId="2" fillId="0" borderId="0" xfId="4" applyNumberFormat="1" applyFill="1" applyAlignment="1">
      <alignment horizontal="right"/>
    </xf>
    <xf numFmtId="165" fontId="5" fillId="0" borderId="0" xfId="9" applyNumberFormat="1" applyFont="1" applyBorder="1" applyAlignment="1">
      <alignment vertical="center"/>
    </xf>
    <xf numFmtId="165" fontId="5" fillId="0" borderId="0" xfId="9" applyNumberFormat="1" applyFont="1" applyBorder="1" applyAlignment="1">
      <alignment horizontal="right" vertical="center"/>
    </xf>
    <xf numFmtId="165" fontId="5" fillId="0" borderId="0" xfId="9" applyNumberFormat="1" applyFont="1" applyBorder="1" applyAlignment="1">
      <alignment horizontal="left" vertical="center" indent="1"/>
    </xf>
    <xf numFmtId="165" fontId="4" fillId="0" borderId="0" xfId="9" applyNumberFormat="1" applyFont="1" applyBorder="1" applyAlignment="1">
      <alignment horizontal="left" vertical="center" indent="1"/>
    </xf>
    <xf numFmtId="165" fontId="12" fillId="0" borderId="0" xfId="9" applyNumberFormat="1" applyFont="1" applyBorder="1" applyAlignment="1">
      <alignment vertical="center"/>
    </xf>
    <xf numFmtId="165" fontId="12" fillId="0" borderId="0" xfId="9" applyNumberFormat="1" applyFont="1" applyAlignment="1">
      <alignment vertical="center"/>
    </xf>
    <xf numFmtId="165" fontId="10" fillId="0" borderId="0" xfId="9" applyNumberFormat="1" applyFont="1" applyBorder="1" applyAlignment="1">
      <alignment vertical="center"/>
    </xf>
    <xf numFmtId="165" fontId="4" fillId="0" borderId="0" xfId="7" applyNumberFormat="1" applyFont="1" applyAlignment="1">
      <alignment horizontal="left" vertical="center" indent="1"/>
    </xf>
    <xf numFmtId="165" fontId="4" fillId="0" borderId="0" xfId="7" applyNumberFormat="1" applyFont="1" applyAlignment="1">
      <alignment horizontal="left" vertical="center"/>
    </xf>
    <xf numFmtId="165" fontId="4" fillId="0" borderId="0" xfId="9" applyNumberFormat="1" applyFont="1" applyFill="1" applyBorder="1" applyAlignment="1">
      <alignment horizontal="left" vertical="center" indent="1"/>
    </xf>
    <xf numFmtId="165" fontId="10" fillId="0" borderId="0" xfId="9" applyNumberFormat="1" applyFont="1" applyBorder="1" applyAlignment="1">
      <alignment horizontal="left" vertical="center" wrapText="1"/>
    </xf>
    <xf numFmtId="0" fontId="10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2" fillId="0" borderId="0" xfId="9" applyFont="1" applyBorder="1" applyAlignment="1">
      <alignment vertical="center"/>
    </xf>
    <xf numFmtId="0" fontId="12" fillId="0" borderId="0" xfId="9" applyFont="1" applyAlignment="1">
      <alignment vertical="center"/>
    </xf>
    <xf numFmtId="165" fontId="5" fillId="0" borderId="0" xfId="9" applyNumberFormat="1" applyFont="1" applyAlignment="1">
      <alignment horizontal="right" vertical="center"/>
    </xf>
    <xf numFmtId="165" fontId="10" fillId="0" borderId="0" xfId="9" applyNumberFormat="1" applyFont="1" applyFill="1" applyBorder="1" applyAlignment="1">
      <alignment horizontal="left" vertical="center" wrapText="1"/>
    </xf>
    <xf numFmtId="165" fontId="12" fillId="0" borderId="0" xfId="9" applyNumberFormat="1" applyFont="1" applyFill="1" applyBorder="1" applyAlignment="1">
      <alignment horizontal="left" vertical="center" wrapText="1"/>
    </xf>
    <xf numFmtId="165" fontId="12" fillId="0" borderId="0" xfId="9" applyNumberFormat="1" applyFont="1" applyFill="1" applyBorder="1" applyAlignment="1">
      <alignment horizontal="left" vertical="center" indent="1"/>
    </xf>
    <xf numFmtId="165" fontId="5" fillId="0" borderId="0" xfId="9" applyNumberFormat="1" applyFont="1" applyFill="1" applyBorder="1" applyAlignment="1">
      <alignment horizontal="left" vertical="center" indent="3"/>
    </xf>
    <xf numFmtId="165" fontId="5" fillId="0" borderId="0" xfId="0" applyNumberFormat="1" applyFont="1" applyFill="1" applyBorder="1" applyAlignment="1">
      <alignment horizontal="left" vertical="center" indent="2"/>
    </xf>
    <xf numFmtId="165" fontId="4" fillId="2" borderId="0" xfId="5" applyNumberFormat="1" applyFont="1" applyFill="1"/>
    <xf numFmtId="165" fontId="5" fillId="0" borderId="0" xfId="3" applyNumberFormat="1" applyFont="1" applyBorder="1" applyAlignment="1">
      <alignment horizontal="left" vertical="center" wrapText="1" indent="1"/>
    </xf>
    <xf numFmtId="0" fontId="3" fillId="0" borderId="0" xfId="3" applyAlignment="1">
      <alignment horizontal="left" wrapText="1"/>
    </xf>
    <xf numFmtId="165" fontId="5" fillId="0" borderId="0" xfId="9" applyNumberFormat="1" applyFont="1" applyFill="1" applyBorder="1" applyAlignment="1">
      <alignment horizontal="left" vertical="center" wrapText="1" indent="1"/>
    </xf>
    <xf numFmtId="165" fontId="5" fillId="0" borderId="0" xfId="9" applyNumberFormat="1" applyFont="1" applyBorder="1" applyAlignment="1">
      <alignment horizontal="left" vertical="center" wrapText="1" indent="1"/>
    </xf>
    <xf numFmtId="165" fontId="6" fillId="0" borderId="0" xfId="4" applyNumberFormat="1" applyFont="1" applyFill="1" applyBorder="1" applyAlignment="1">
      <alignment horizontal="left" wrapText="1"/>
    </xf>
    <xf numFmtId="0" fontId="3" fillId="0" borderId="0" xfId="3"/>
    <xf numFmtId="0" fontId="23" fillId="5" borderId="0" xfId="0" applyFont="1" applyFill="1"/>
    <xf numFmtId="0" fontId="20" fillId="5" borderId="0" xfId="0" applyFont="1" applyFill="1"/>
    <xf numFmtId="0" fontId="20" fillId="5" borderId="0" xfId="0" applyFont="1" applyFill="1" applyAlignment="1">
      <alignment wrapText="1"/>
    </xf>
    <xf numFmtId="0" fontId="21" fillId="5" borderId="0" xfId="0" applyFont="1" applyFill="1" applyAlignment="1">
      <alignment wrapText="1"/>
    </xf>
    <xf numFmtId="0" fontId="20" fillId="5" borderId="0" xfId="0" applyFont="1" applyFill="1" applyAlignment="1">
      <alignment horizontal="left" indent="1"/>
    </xf>
    <xf numFmtId="0" fontId="21" fillId="5" borderId="0" xfId="0" applyFont="1" applyFill="1"/>
    <xf numFmtId="0" fontId="20" fillId="5" borderId="0" xfId="0" applyFont="1" applyFill="1" applyAlignment="1">
      <alignment horizontal="right"/>
    </xf>
    <xf numFmtId="0" fontId="23" fillId="5" borderId="0" xfId="0" applyFont="1" applyFill="1" applyAlignment="1">
      <alignment horizontal="right"/>
    </xf>
    <xf numFmtId="165" fontId="8" fillId="5" borderId="0" xfId="7" applyNumberFormat="1" applyFont="1" applyFill="1">
      <alignment vertical="center"/>
    </xf>
    <xf numFmtId="165" fontId="5" fillId="5" borderId="0" xfId="1" applyNumberFormat="1" applyFont="1" applyFill="1" applyBorder="1" applyAlignment="1">
      <alignment horizontal="right" vertical="center"/>
    </xf>
    <xf numFmtId="165" fontId="4" fillId="5" borderId="0" xfId="7" applyNumberFormat="1" applyFont="1" applyFill="1">
      <alignment vertical="center"/>
    </xf>
    <xf numFmtId="0" fontId="20" fillId="0" borderId="0" xfId="0" applyFont="1" applyBorder="1" applyAlignment="1">
      <alignment horizontal="left"/>
    </xf>
    <xf numFmtId="165" fontId="19" fillId="0" borderId="0" xfId="4" applyNumberFormat="1" applyFont="1" applyFill="1" applyBorder="1" applyAlignment="1">
      <alignment horizontal="left"/>
    </xf>
    <xf numFmtId="165" fontId="23" fillId="5" borderId="0" xfId="0" applyNumberFormat="1" applyFont="1" applyFill="1" applyAlignment="1">
      <alignment horizontal="right"/>
    </xf>
    <xf numFmtId="165" fontId="20" fillId="3" borderId="0" xfId="0" applyNumberFormat="1" applyFont="1" applyFill="1" applyAlignment="1">
      <alignment horizontal="right"/>
    </xf>
    <xf numFmtId="165" fontId="4" fillId="0" borderId="0" xfId="4" applyNumberFormat="1" applyFont="1" applyFill="1" applyBorder="1" applyAlignment="1">
      <alignment horizontal="right"/>
    </xf>
    <xf numFmtId="165" fontId="4" fillId="4" borderId="0" xfId="4" applyNumberFormat="1" applyFont="1" applyFill="1" applyBorder="1" applyAlignment="1">
      <alignment horizontal="right"/>
    </xf>
    <xf numFmtId="165" fontId="4" fillId="0" borderId="0" xfId="4" applyNumberFormat="1" applyFont="1" applyFill="1" applyBorder="1"/>
    <xf numFmtId="0" fontId="4" fillId="0" borderId="0" xfId="4" applyFont="1" applyFill="1"/>
    <xf numFmtId="0" fontId="10" fillId="0" borderId="0" xfId="14" applyFont="1" applyFill="1" applyAlignment="1">
      <alignment vertical="center"/>
    </xf>
    <xf numFmtId="165" fontId="5" fillId="0" borderId="0" xfId="15" applyNumberFormat="1" applyFont="1" applyBorder="1" applyAlignment="1">
      <alignment vertical="center"/>
    </xf>
    <xf numFmtId="165" fontId="5" fillId="0" borderId="0" xfId="2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165" fontId="23" fillId="0" borderId="0" xfId="0" applyNumberFormat="1" applyFont="1" applyFill="1" applyAlignment="1">
      <alignment horizontal="right"/>
    </xf>
    <xf numFmtId="165" fontId="20" fillId="3" borderId="0" xfId="0" applyNumberFormat="1" applyFont="1" applyFill="1" applyBorder="1" applyAlignment="1">
      <alignment horizontal="right"/>
    </xf>
    <xf numFmtId="0" fontId="20" fillId="5" borderId="2" xfId="0" applyFont="1" applyFill="1" applyBorder="1"/>
    <xf numFmtId="165" fontId="23" fillId="0" borderId="3" xfId="0" applyNumberFormat="1" applyFont="1" applyFill="1" applyBorder="1" applyAlignment="1">
      <alignment horizontal="right"/>
    </xf>
    <xf numFmtId="165" fontId="20" fillId="3" borderId="3" xfId="0" applyNumberFormat="1" applyFont="1" applyFill="1" applyBorder="1" applyAlignment="1">
      <alignment horizontal="right"/>
    </xf>
    <xf numFmtId="165" fontId="20" fillId="5" borderId="3" xfId="0" applyNumberFormat="1" applyFont="1" applyFill="1" applyBorder="1" applyAlignment="1">
      <alignment horizontal="right"/>
    </xf>
    <xf numFmtId="165" fontId="22" fillId="5" borderId="3" xfId="0" applyNumberFormat="1" applyFont="1" applyFill="1" applyBorder="1" applyAlignment="1">
      <alignment horizontal="right"/>
    </xf>
    <xf numFmtId="165" fontId="21" fillId="3" borderId="3" xfId="0" applyNumberFormat="1" applyFont="1" applyFill="1" applyBorder="1" applyAlignment="1">
      <alignment horizontal="right"/>
    </xf>
    <xf numFmtId="165" fontId="22" fillId="5" borderId="0" xfId="0" applyNumberFormat="1" applyFont="1" applyFill="1" applyBorder="1" applyAlignment="1">
      <alignment horizontal="right"/>
    </xf>
    <xf numFmtId="165" fontId="21" fillId="3" borderId="0" xfId="0" applyNumberFormat="1" applyFont="1" applyFill="1" applyBorder="1" applyAlignment="1">
      <alignment horizontal="right"/>
    </xf>
    <xf numFmtId="0" fontId="21" fillId="5" borderId="4" xfId="0" applyFont="1" applyFill="1" applyBorder="1"/>
    <xf numFmtId="0" fontId="5" fillId="5" borderId="2" xfId="0" applyFont="1" applyFill="1" applyBorder="1"/>
    <xf numFmtId="0" fontId="10" fillId="5" borderId="4" xfId="0" applyFont="1" applyFill="1" applyBorder="1"/>
    <xf numFmtId="0" fontId="12" fillId="5" borderId="2" xfId="0" applyFont="1" applyFill="1" applyBorder="1" applyAlignment="1">
      <alignment horizontal="right"/>
    </xf>
    <xf numFmtId="0" fontId="10" fillId="3" borderId="2" xfId="0" applyFont="1" applyFill="1" applyBorder="1" applyAlignment="1">
      <alignment horizontal="right"/>
    </xf>
    <xf numFmtId="165" fontId="5" fillId="0" borderId="3" xfId="1" applyNumberFormat="1" applyFont="1" applyFill="1" applyBorder="1" applyAlignment="1">
      <alignment horizontal="right" vertical="center"/>
    </xf>
    <xf numFmtId="0" fontId="22" fillId="5" borderId="2" xfId="0" applyFont="1" applyFill="1" applyBorder="1" applyAlignment="1">
      <alignment horizontal="right" wrapText="1"/>
    </xf>
    <xf numFmtId="0" fontId="21" fillId="3" borderId="2" xfId="0" applyFont="1" applyFill="1" applyBorder="1" applyAlignment="1">
      <alignment horizontal="right" wrapText="1"/>
    </xf>
    <xf numFmtId="165" fontId="10" fillId="0" borderId="0" xfId="7" applyNumberFormat="1" applyFont="1" applyBorder="1" applyAlignment="1">
      <alignment vertical="center" wrapText="1"/>
    </xf>
    <xf numFmtId="165" fontId="10" fillId="0" borderId="3" xfId="1" applyNumberFormat="1" applyFont="1" applyFill="1" applyBorder="1" applyAlignment="1">
      <alignment horizontal="right" vertical="center"/>
    </xf>
    <xf numFmtId="165" fontId="10" fillId="3" borderId="3" xfId="1" applyNumberFormat="1" applyFont="1" applyFill="1" applyBorder="1" applyAlignment="1">
      <alignment horizontal="right" vertical="center"/>
    </xf>
    <xf numFmtId="165" fontId="3" fillId="0" borderId="3" xfId="7" applyNumberFormat="1" applyFont="1" applyBorder="1">
      <alignment vertical="center"/>
    </xf>
    <xf numFmtId="165" fontId="3" fillId="0" borderId="4" xfId="3" applyNumberFormat="1" applyFont="1" applyBorder="1" applyAlignment="1">
      <alignment horizontal="left" vertical="center"/>
    </xf>
    <xf numFmtId="165" fontId="5" fillId="0" borderId="4" xfId="1" applyNumberFormat="1" applyFont="1" applyFill="1" applyBorder="1" applyAlignment="1">
      <alignment horizontal="right" vertical="center"/>
    </xf>
    <xf numFmtId="165" fontId="20" fillId="3" borderId="4" xfId="0" applyNumberFormat="1" applyFont="1" applyFill="1" applyBorder="1" applyAlignment="1">
      <alignment horizontal="right"/>
    </xf>
    <xf numFmtId="165" fontId="3" fillId="0" borderId="0" xfId="4" applyNumberFormat="1" applyFont="1" applyBorder="1" applyAlignment="1">
      <alignment horizontal="right" wrapText="1"/>
    </xf>
    <xf numFmtId="165" fontId="3" fillId="0" borderId="3" xfId="7" applyNumberFormat="1" applyFont="1" applyFill="1" applyBorder="1" applyAlignment="1">
      <alignment horizontal="right" vertical="center"/>
    </xf>
    <xf numFmtId="165" fontId="3" fillId="3" borderId="3" xfId="7" applyNumberFormat="1" applyFont="1" applyFill="1" applyBorder="1" applyAlignment="1">
      <alignment horizontal="right" vertical="center"/>
    </xf>
    <xf numFmtId="165" fontId="3" fillId="0" borderId="3" xfId="4" applyNumberFormat="1" applyFont="1" applyBorder="1" applyAlignment="1">
      <alignment horizontal="right" vertical="center" wrapText="1"/>
    </xf>
    <xf numFmtId="165" fontId="3" fillId="3" borderId="3" xfId="4" applyNumberFormat="1" applyFont="1" applyFill="1" applyBorder="1" applyAlignment="1">
      <alignment horizontal="right" wrapText="1"/>
    </xf>
    <xf numFmtId="165" fontId="3" fillId="0" borderId="0" xfId="4" applyNumberFormat="1" applyFont="1" applyBorder="1"/>
    <xf numFmtId="165" fontId="3" fillId="0" borderId="3" xfId="4" applyNumberFormat="1" applyFont="1" applyFill="1" applyBorder="1" applyAlignment="1">
      <alignment horizontal="right"/>
    </xf>
    <xf numFmtId="165" fontId="3" fillId="4" borderId="3" xfId="4" applyNumberFormat="1" applyFont="1" applyFill="1" applyBorder="1" applyAlignment="1">
      <alignment horizontal="right"/>
    </xf>
    <xf numFmtId="165" fontId="3" fillId="0" borderId="3" xfId="4" applyNumberFormat="1" applyFont="1" applyBorder="1"/>
    <xf numFmtId="165" fontId="4" fillId="0" borderId="3" xfId="4" applyNumberFormat="1" applyFont="1" applyFill="1" applyBorder="1" applyAlignment="1">
      <alignment horizontal="right"/>
    </xf>
    <xf numFmtId="165" fontId="4" fillId="4" borderId="3" xfId="4" applyNumberFormat="1" applyFont="1" applyFill="1" applyBorder="1" applyAlignment="1">
      <alignment horizontal="right"/>
    </xf>
    <xf numFmtId="165" fontId="3" fillId="0" borderId="2" xfId="9" applyNumberFormat="1" applyFont="1" applyFill="1" applyBorder="1" applyAlignment="1">
      <alignment vertical="top"/>
    </xf>
    <xf numFmtId="165" fontId="3" fillId="0" borderId="4" xfId="4" applyNumberFormat="1" applyFont="1" applyFill="1" applyBorder="1" applyAlignment="1">
      <alignment horizontal="left" wrapText="1"/>
    </xf>
    <xf numFmtId="165" fontId="3" fillId="0" borderId="4" xfId="4" applyNumberFormat="1" applyFont="1" applyFill="1" applyBorder="1" applyAlignment="1">
      <alignment horizontal="right"/>
    </xf>
    <xf numFmtId="165" fontId="3" fillId="3" borderId="4" xfId="4" applyNumberFormat="1" applyFont="1" applyFill="1" applyBorder="1" applyAlignment="1">
      <alignment horizontal="right"/>
    </xf>
    <xf numFmtId="165" fontId="3" fillId="0" borderId="4" xfId="4" applyNumberFormat="1" applyFont="1" applyBorder="1"/>
    <xf numFmtId="165" fontId="10" fillId="0" borderId="0" xfId="1" applyNumberFormat="1" applyFont="1" applyBorder="1" applyAlignment="1">
      <alignment vertical="center"/>
    </xf>
    <xf numFmtId="164" fontId="12" fillId="0" borderId="3" xfId="1" applyNumberFormat="1" applyFont="1" applyFill="1" applyBorder="1" applyAlignment="1">
      <alignment vertical="center"/>
    </xf>
    <xf numFmtId="164" fontId="12" fillId="3" borderId="3" xfId="1" applyNumberFormat="1" applyFont="1" applyFill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165" fontId="12" fillId="0" borderId="3" xfId="1" applyNumberFormat="1" applyFont="1" applyFill="1" applyBorder="1" applyAlignment="1">
      <alignment vertical="center"/>
    </xf>
    <xf numFmtId="165" fontId="12" fillId="0" borderId="3" xfId="1" applyNumberFormat="1" applyFont="1" applyBorder="1" applyAlignment="1">
      <alignment vertical="center"/>
    </xf>
    <xf numFmtId="165" fontId="12" fillId="3" borderId="3" xfId="1" applyNumberFormat="1" applyFont="1" applyFill="1" applyBorder="1" applyAlignment="1">
      <alignment vertical="center"/>
    </xf>
    <xf numFmtId="0" fontId="10" fillId="0" borderId="0" xfId="3" applyFont="1" applyBorder="1" applyAlignment="1"/>
    <xf numFmtId="3" fontId="5" fillId="0" borderId="0" xfId="1" applyNumberFormat="1" applyFont="1" applyBorder="1" applyAlignment="1"/>
    <xf numFmtId="3" fontId="5" fillId="3" borderId="0" xfId="1" applyNumberFormat="1" applyFont="1" applyFill="1" applyBorder="1" applyAlignment="1"/>
    <xf numFmtId="0" fontId="5" fillId="0" borderId="0" xfId="9" applyFont="1" applyAlignment="1"/>
    <xf numFmtId="3" fontId="5" fillId="0" borderId="0" xfId="1" applyNumberFormat="1" applyFont="1" applyFill="1" applyBorder="1" applyAlignment="1"/>
    <xf numFmtId="0" fontId="10" fillId="0" borderId="0" xfId="9" applyFont="1" applyBorder="1" applyAlignment="1"/>
    <xf numFmtId="164" fontId="10" fillId="0" borderId="3" xfId="1" applyNumberFormat="1" applyFont="1" applyFill="1" applyBorder="1" applyAlignment="1"/>
    <xf numFmtId="164" fontId="10" fillId="3" borderId="3" xfId="1" applyNumberFormat="1" applyFont="1" applyFill="1" applyBorder="1" applyAlignment="1"/>
    <xf numFmtId="0" fontId="10" fillId="0" borderId="0" xfId="9" applyFont="1" applyAlignment="1"/>
    <xf numFmtId="0" fontId="10" fillId="0" borderId="0" xfId="3" applyFont="1" applyBorder="1" applyAlignment="1">
      <alignment horizontal="left"/>
    </xf>
    <xf numFmtId="164" fontId="10" fillId="0" borderId="0" xfId="1" applyNumberFormat="1" applyFont="1" applyBorder="1" applyAlignment="1"/>
    <xf numFmtId="164" fontId="10" fillId="3" borderId="0" xfId="1" applyNumberFormat="1" applyFont="1" applyFill="1" applyBorder="1" applyAlignment="1"/>
    <xf numFmtId="164" fontId="10" fillId="0" borderId="0" xfId="1" applyNumberFormat="1" applyFont="1" applyFill="1" applyBorder="1" applyAlignment="1"/>
    <xf numFmtId="0" fontId="3" fillId="0" borderId="0" xfId="3" applyFont="1" applyBorder="1" applyAlignment="1">
      <alignment horizontal="left"/>
    </xf>
    <xf numFmtId="164" fontId="10" fillId="0" borderId="3" xfId="1" applyNumberFormat="1" applyFont="1" applyBorder="1" applyAlignment="1"/>
    <xf numFmtId="165" fontId="10" fillId="0" borderId="0" xfId="3" applyNumberFormat="1" applyFont="1" applyBorder="1" applyAlignment="1">
      <alignment horizontal="left"/>
    </xf>
    <xf numFmtId="165" fontId="5" fillId="0" borderId="0" xfId="1" applyNumberFormat="1" applyFont="1" applyBorder="1" applyAlignment="1"/>
    <xf numFmtId="165" fontId="5" fillId="3" borderId="0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10" fillId="0" borderId="4" xfId="9" applyNumberFormat="1" applyFont="1" applyBorder="1" applyAlignment="1"/>
    <xf numFmtId="165" fontId="10" fillId="0" borderId="4" xfId="1" applyNumberFormat="1" applyFont="1" applyFill="1" applyBorder="1" applyAlignment="1"/>
    <xf numFmtId="164" fontId="10" fillId="3" borderId="4" xfId="1" applyNumberFormat="1" applyFont="1" applyFill="1" applyBorder="1" applyAlignment="1"/>
    <xf numFmtId="165" fontId="10" fillId="0" borderId="4" xfId="1" applyNumberFormat="1" applyFont="1" applyBorder="1" applyAlignment="1"/>
    <xf numFmtId="165" fontId="10" fillId="0" borderId="0" xfId="9" applyNumberFormat="1" applyFont="1" applyBorder="1" applyAlignment="1"/>
    <xf numFmtId="165" fontId="10" fillId="0" borderId="3" xfId="9" applyNumberFormat="1" applyFont="1" applyFill="1" applyBorder="1" applyAlignment="1">
      <alignment horizontal="right" vertical="center" wrapText="1"/>
    </xf>
    <xf numFmtId="165" fontId="12" fillId="0" borderId="0" xfId="1" applyNumberFormat="1" applyFont="1" applyBorder="1" applyAlignment="1">
      <alignment vertical="center"/>
    </xf>
    <xf numFmtId="165" fontId="5" fillId="0" borderId="4" xfId="1" applyNumberFormat="1" applyFont="1" applyBorder="1" applyAlignment="1">
      <alignment vertical="center"/>
    </xf>
    <xf numFmtId="165" fontId="5" fillId="0" borderId="2" xfId="9" applyNumberFormat="1" applyFont="1" applyFill="1" applyBorder="1" applyAlignment="1">
      <alignment horizontal="right" vertical="center"/>
    </xf>
    <xf numFmtId="165" fontId="10" fillId="0" borderId="0" xfId="9" applyNumberFormat="1" applyFont="1" applyBorder="1" applyAlignment="1">
      <alignment horizontal="left"/>
    </xf>
    <xf numFmtId="165" fontId="10" fillId="0" borderId="0" xfId="9" applyNumberFormat="1" applyFont="1" applyAlignment="1"/>
    <xf numFmtId="165" fontId="5" fillId="0" borderId="0" xfId="9" applyNumberFormat="1" applyFont="1" applyAlignment="1"/>
    <xf numFmtId="165" fontId="10" fillId="0" borderId="0" xfId="9" applyNumberFormat="1" applyFont="1" applyBorder="1" applyAlignment="1">
      <alignment horizontal="left" wrapText="1"/>
    </xf>
    <xf numFmtId="165" fontId="10" fillId="0" borderId="3" xfId="1" applyNumberFormat="1" applyFont="1" applyBorder="1" applyAlignment="1"/>
    <xf numFmtId="165" fontId="10" fillId="0" borderId="4" xfId="9" applyNumberFormat="1" applyFont="1" applyBorder="1" applyAlignment="1">
      <alignment horizontal="left" wrapText="1"/>
    </xf>
    <xf numFmtId="165" fontId="3" fillId="0" borderId="3" xfId="4" applyNumberFormat="1" applyFont="1" applyBorder="1" applyAlignment="1">
      <alignment horizontal="right" wrapText="1"/>
    </xf>
    <xf numFmtId="165" fontId="10" fillId="3" borderId="0" xfId="1" applyNumberFormat="1" applyFont="1" applyFill="1" applyBorder="1" applyAlignment="1">
      <alignment vertical="center"/>
    </xf>
    <xf numFmtId="165" fontId="10" fillId="0" borderId="0" xfId="3" applyNumberFormat="1" applyFont="1" applyBorder="1" applyAlignment="1"/>
    <xf numFmtId="165" fontId="10" fillId="0" borderId="0" xfId="3" applyNumberFormat="1" applyFont="1" applyBorder="1" applyAlignment="1">
      <alignment horizontal="left" wrapText="1"/>
    </xf>
    <xf numFmtId="165" fontId="10" fillId="3" borderId="3" xfId="1" applyNumberFormat="1" applyFont="1" applyFill="1" applyBorder="1" applyAlignment="1"/>
    <xf numFmtId="165" fontId="5" fillId="0" borderId="0" xfId="9" applyNumberFormat="1" applyFont="1" applyBorder="1" applyAlignment="1">
      <alignment horizontal="left" wrapText="1"/>
    </xf>
    <xf numFmtId="165" fontId="5" fillId="3" borderId="1" xfId="1" applyNumberFormat="1" applyFont="1" applyFill="1" applyBorder="1" applyAlignment="1"/>
    <xf numFmtId="165" fontId="10" fillId="0" borderId="4" xfId="3" applyNumberFormat="1" applyFont="1" applyBorder="1" applyAlignment="1">
      <alignment horizontal="left" wrapText="1"/>
    </xf>
    <xf numFmtId="165" fontId="6" fillId="0" borderId="3" xfId="4" applyNumberFormat="1" applyFont="1" applyFill="1" applyBorder="1" applyAlignment="1">
      <alignment horizontal="right" wrapText="1"/>
    </xf>
    <xf numFmtId="165" fontId="6" fillId="0" borderId="3" xfId="4" applyNumberFormat="1" applyFont="1" applyFill="1" applyBorder="1"/>
    <xf numFmtId="165" fontId="7" fillId="0" borderId="2" xfId="4" applyNumberFormat="1" applyFont="1" applyFill="1" applyBorder="1"/>
    <xf numFmtId="165" fontId="6" fillId="0" borderId="4" xfId="4" applyNumberFormat="1" applyFont="1" applyFill="1" applyBorder="1"/>
    <xf numFmtId="165" fontId="3" fillId="0" borderId="5" xfId="4" applyNumberFormat="1" applyFont="1" applyBorder="1" applyAlignment="1">
      <alignment horizontal="right" vertical="top" wrapText="1"/>
    </xf>
    <xf numFmtId="165" fontId="3" fillId="3" borderId="5" xfId="4" applyNumberFormat="1" applyFont="1" applyFill="1" applyBorder="1" applyAlignment="1">
      <alignment horizontal="right" vertical="top" wrapText="1"/>
    </xf>
    <xf numFmtId="0" fontId="20" fillId="5" borderId="0" xfId="0" applyFont="1" applyFill="1" applyAlignment="1">
      <alignment horizontal="left" wrapText="1"/>
    </xf>
    <xf numFmtId="165" fontId="10" fillId="0" borderId="3" xfId="7" applyNumberFormat="1" applyFont="1" applyBorder="1" applyAlignment="1">
      <alignment horizontal="left" vertical="center" wrapText="1"/>
    </xf>
    <xf numFmtId="165" fontId="3" fillId="3" borderId="3" xfId="3" applyNumberFormat="1" applyFont="1" applyFill="1" applyBorder="1" applyAlignment="1">
      <alignment horizontal="left" vertical="center" wrapText="1"/>
    </xf>
    <xf numFmtId="165" fontId="10" fillId="0" borderId="2" xfId="7" applyNumberFormat="1" applyFont="1" applyBorder="1" applyAlignment="1">
      <alignment horizontal="left"/>
    </xf>
    <xf numFmtId="165" fontId="10" fillId="0" borderId="4" xfId="7" applyNumberFormat="1" applyFont="1" applyBorder="1" applyAlignment="1">
      <alignment horizontal="left"/>
    </xf>
    <xf numFmtId="165" fontId="10" fillId="0" borderId="0" xfId="9" applyNumberFormat="1" applyFont="1" applyAlignment="1">
      <alignment horizontal="left" vertical="center" wrapText="1"/>
    </xf>
    <xf numFmtId="165" fontId="5" fillId="0" borderId="0" xfId="9" applyNumberFormat="1" applyFont="1" applyBorder="1" applyAlignment="1">
      <alignment horizontal="left" vertical="center"/>
    </xf>
  </cellXfs>
  <cellStyles count="16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_Table 1 3 AEs and Variations to Outcomes - Measures 09-10" xfId="14"/>
    <cellStyle name="Normal_Table 1 5 Approp Bill (No 3) 09-10" xfId="1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  <color rgb="FFE6E6E6"/>
      <color rgb="FFE6E61E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view="pageBreakPreview" zoomScaleNormal="115" zoomScaleSheetLayoutView="100" workbookViewId="0">
      <selection activeCell="C15" sqref="C15"/>
    </sheetView>
  </sheetViews>
  <sheetFormatPr defaultColWidth="9.140625" defaultRowHeight="11.25"/>
  <cols>
    <col min="1" max="1" width="47.5703125" style="95" customWidth="1"/>
    <col min="2" max="2" width="10" style="101" customWidth="1"/>
    <col min="3" max="3" width="10" style="100" customWidth="1"/>
    <col min="4" max="10" width="9.140625" style="95" customWidth="1"/>
    <col min="11" max="16384" width="9.140625" style="95"/>
  </cols>
  <sheetData>
    <row r="1" spans="1:3">
      <c r="A1" s="99" t="s">
        <v>155</v>
      </c>
    </row>
    <row r="3" spans="1:3" ht="42.75">
      <c r="A3" s="119"/>
      <c r="B3" s="133" t="s">
        <v>125</v>
      </c>
      <c r="C3" s="134" t="s">
        <v>124</v>
      </c>
    </row>
    <row r="4" spans="1:3" ht="14.25" customHeight="1">
      <c r="A4" s="99" t="s">
        <v>162</v>
      </c>
      <c r="B4" s="120">
        <v>263517</v>
      </c>
      <c r="C4" s="121">
        <v>229877</v>
      </c>
    </row>
    <row r="5" spans="1:3" ht="22.5">
      <c r="A5" s="97" t="s">
        <v>128</v>
      </c>
      <c r="B5" s="107"/>
      <c r="C5" s="108"/>
    </row>
    <row r="6" spans="1:3" ht="12" customHeight="1">
      <c r="A6" s="96" t="s">
        <v>132</v>
      </c>
      <c r="B6" s="107"/>
      <c r="C6" s="108"/>
    </row>
    <row r="7" spans="1:3">
      <c r="A7" s="98" t="s">
        <v>142</v>
      </c>
      <c r="B7" s="117">
        <v>580819</v>
      </c>
      <c r="C7" s="108">
        <v>657094</v>
      </c>
    </row>
    <row r="8" spans="1:3">
      <c r="A8" s="94" t="s">
        <v>131</v>
      </c>
      <c r="B8" s="122">
        <v>580819</v>
      </c>
      <c r="C8" s="121">
        <v>657094</v>
      </c>
    </row>
    <row r="9" spans="1:3" ht="22.5">
      <c r="A9" s="97" t="s">
        <v>126</v>
      </c>
      <c r="B9" s="123">
        <v>580819</v>
      </c>
      <c r="C9" s="124">
        <v>657094</v>
      </c>
    </row>
    <row r="10" spans="1:3" ht="22.5">
      <c r="A10" s="97" t="s">
        <v>127</v>
      </c>
      <c r="B10" s="107"/>
      <c r="C10" s="108"/>
    </row>
    <row r="11" spans="1:3" ht="22.5">
      <c r="A11" s="97" t="s">
        <v>129</v>
      </c>
      <c r="B11" s="107"/>
      <c r="C11" s="118"/>
    </row>
    <row r="12" spans="1:3">
      <c r="A12" s="98" t="s">
        <v>0</v>
      </c>
      <c r="B12" s="117">
        <v>6902</v>
      </c>
      <c r="C12" s="118">
        <v>3546</v>
      </c>
    </row>
    <row r="13" spans="1:3">
      <c r="A13" s="98" t="s">
        <v>81</v>
      </c>
      <c r="B13" s="120">
        <v>767029</v>
      </c>
      <c r="C13" s="121">
        <v>857893</v>
      </c>
    </row>
    <row r="14" spans="1:3">
      <c r="A14" s="99" t="s">
        <v>130</v>
      </c>
      <c r="B14" s="125">
        <v>773931</v>
      </c>
      <c r="C14" s="126">
        <v>861439</v>
      </c>
    </row>
    <row r="15" spans="1:3">
      <c r="A15" s="127" t="s">
        <v>141</v>
      </c>
      <c r="B15" s="123">
        <v>1354750</v>
      </c>
      <c r="C15" s="124">
        <v>1518533</v>
      </c>
    </row>
    <row r="17" spans="1:3">
      <c r="A17" s="128"/>
      <c r="B17" s="130" t="s">
        <v>76</v>
      </c>
      <c r="C17" s="131" t="s">
        <v>116</v>
      </c>
    </row>
    <row r="18" spans="1:3">
      <c r="A18" s="129" t="s">
        <v>106</v>
      </c>
      <c r="B18" s="132">
        <v>650</v>
      </c>
      <c r="C18" s="121">
        <v>650</v>
      </c>
    </row>
    <row r="20" spans="1:3">
      <c r="A20" s="99" t="s">
        <v>140</v>
      </c>
      <c r="B20" s="95"/>
      <c r="C20" s="95"/>
    </row>
    <row r="21" spans="1:3" ht="24" customHeight="1">
      <c r="A21" s="213" t="s">
        <v>150</v>
      </c>
      <c r="B21" s="213"/>
      <c r="C21" s="213"/>
    </row>
    <row r="22" spans="1:3" ht="12.75" customHeight="1">
      <c r="A22" s="213"/>
      <c r="B22" s="213"/>
      <c r="C22" s="213"/>
    </row>
    <row r="23" spans="1:3" ht="22.15" customHeight="1">
      <c r="A23" s="213"/>
      <c r="B23" s="213"/>
      <c r="C23" s="213"/>
    </row>
    <row r="24" spans="1:3" ht="12" customHeight="1">
      <c r="A24" s="213"/>
      <c r="B24" s="213"/>
      <c r="C24" s="213"/>
    </row>
    <row r="25" spans="1:3" ht="33.6" customHeight="1">
      <c r="A25" s="213"/>
      <c r="B25" s="213"/>
      <c r="C25" s="213"/>
    </row>
    <row r="26" spans="1:3" ht="22.15" customHeight="1">
      <c r="A26" s="213"/>
      <c r="B26" s="213"/>
      <c r="C26" s="213"/>
    </row>
  </sheetData>
  <mergeCells count="6">
    <mergeCell ref="A26:C26"/>
    <mergeCell ref="A21:C21"/>
    <mergeCell ref="A22:C22"/>
    <mergeCell ref="A23:C23"/>
    <mergeCell ref="A24:C24"/>
    <mergeCell ref="A25:C25"/>
  </mergeCells>
  <pageMargins left="1.4566929133858268" right="1.4566929133858268" top="1.6929133858267718" bottom="1.6929133858267718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showGridLines="0" view="pageBreakPreview" zoomScaleNormal="100" zoomScaleSheetLayoutView="100" workbookViewId="0">
      <selection sqref="A1:XFD1048576"/>
    </sheetView>
  </sheetViews>
  <sheetFormatPr defaultColWidth="9.140625" defaultRowHeight="11.25"/>
  <cols>
    <col min="1" max="1" width="30.140625" style="19" customWidth="1"/>
    <col min="2" max="6" width="8.85546875" style="19" customWidth="1"/>
    <col min="7" max="16384" width="9.140625" style="19"/>
  </cols>
  <sheetData>
    <row r="1" spans="1:6">
      <c r="A1" s="27" t="s">
        <v>156</v>
      </c>
    </row>
    <row r="2" spans="1:6">
      <c r="A2" s="21"/>
      <c r="B2" s="22"/>
      <c r="C2" s="22"/>
      <c r="E2" s="20"/>
    </row>
    <row r="3" spans="1:6" ht="22.9" customHeight="1">
      <c r="A3" s="214" t="s">
        <v>143</v>
      </c>
      <c r="B3" s="214"/>
      <c r="C3" s="214"/>
      <c r="D3" s="214"/>
      <c r="E3" s="214"/>
      <c r="F3" s="214"/>
    </row>
    <row r="4" spans="1:6" ht="45">
      <c r="A4" s="135"/>
      <c r="B4" s="211" t="s">
        <v>117</v>
      </c>
      <c r="C4" s="212" t="s">
        <v>118</v>
      </c>
      <c r="D4" s="211" t="s">
        <v>84</v>
      </c>
      <c r="E4" s="142" t="s">
        <v>119</v>
      </c>
      <c r="F4" s="142" t="s">
        <v>120</v>
      </c>
    </row>
    <row r="5" spans="1:6" ht="12.75" customHeight="1">
      <c r="A5" s="215" t="s">
        <v>144</v>
      </c>
      <c r="B5" s="215"/>
      <c r="C5" s="215"/>
      <c r="D5" s="215"/>
      <c r="E5" s="215"/>
      <c r="F5" s="215"/>
    </row>
    <row r="6" spans="1:6" ht="12.75" customHeight="1">
      <c r="A6" s="19" t="s">
        <v>2</v>
      </c>
      <c r="B6" s="24"/>
      <c r="C6" s="23"/>
      <c r="D6" s="20"/>
      <c r="E6" s="20"/>
      <c r="F6" s="20"/>
    </row>
    <row r="7" spans="1:6" ht="12.75" customHeight="1">
      <c r="A7" s="71" t="s">
        <v>82</v>
      </c>
      <c r="B7" s="24">
        <v>587598</v>
      </c>
      <c r="C7" s="23">
        <v>616944</v>
      </c>
      <c r="D7" s="20">
        <v>589273</v>
      </c>
      <c r="E7" s="20">
        <v>629570</v>
      </c>
      <c r="F7" s="20">
        <v>651394</v>
      </c>
    </row>
    <row r="8" spans="1:6" ht="12.75" customHeight="1">
      <c r="A8" s="72" t="s">
        <v>83</v>
      </c>
      <c r="B8" s="24">
        <v>743980</v>
      </c>
      <c r="C8" s="23">
        <v>830074</v>
      </c>
      <c r="D8" s="20">
        <v>980032</v>
      </c>
      <c r="E8" s="20">
        <v>873022</v>
      </c>
      <c r="F8" s="20">
        <v>783599</v>
      </c>
    </row>
    <row r="9" spans="1:6" s="26" customFormat="1" ht="12.75" customHeight="1">
      <c r="A9" s="139" t="s">
        <v>136</v>
      </c>
      <c r="B9" s="136">
        <v>1331578</v>
      </c>
      <c r="C9" s="137">
        <v>1447018</v>
      </c>
      <c r="D9" s="138">
        <v>1569305</v>
      </c>
      <c r="E9" s="138">
        <v>1502592</v>
      </c>
      <c r="F9" s="138">
        <v>1434993</v>
      </c>
    </row>
    <row r="10" spans="1:6">
      <c r="A10" s="22"/>
      <c r="B10" s="28"/>
      <c r="C10" s="25"/>
    </row>
    <row r="11" spans="1:6">
      <c r="A11" s="216" t="s">
        <v>106</v>
      </c>
      <c r="B11" s="143" t="s">
        <v>76</v>
      </c>
      <c r="C11" s="144" t="s">
        <v>116</v>
      </c>
    </row>
    <row r="12" spans="1:6">
      <c r="A12" s="217"/>
      <c r="B12" s="140">
        <v>650</v>
      </c>
      <c r="C12" s="141">
        <v>650</v>
      </c>
    </row>
    <row r="13" spans="1:6">
      <c r="A13" s="102"/>
      <c r="B13" s="103"/>
      <c r="C13" s="103"/>
      <c r="D13" s="104"/>
    </row>
  </sheetData>
  <mergeCells count="3">
    <mergeCell ref="A3:F3"/>
    <mergeCell ref="A5:F5"/>
    <mergeCell ref="A11:A12"/>
  </mergeCells>
  <phoneticPr fontId="16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showGridLines="0" tabSelected="1" view="pageBreakPreview" zoomScaleNormal="100" zoomScaleSheetLayoutView="100" workbookViewId="0">
      <selection activeCell="C19" sqref="C19"/>
    </sheetView>
  </sheetViews>
  <sheetFormatPr defaultColWidth="9.140625" defaultRowHeight="12.75"/>
  <cols>
    <col min="1" max="1" width="29.85546875" style="41" customWidth="1"/>
    <col min="2" max="6" width="11.7109375" style="41" customWidth="1"/>
    <col min="7" max="16384" width="9.140625" style="41"/>
  </cols>
  <sheetData>
    <row r="1" spans="1:6">
      <c r="A1" s="93" t="s">
        <v>157</v>
      </c>
      <c r="B1" s="42"/>
      <c r="C1" s="42"/>
      <c r="D1" s="42"/>
      <c r="E1" s="42"/>
      <c r="F1" s="42"/>
    </row>
    <row r="2" spans="1:6">
      <c r="A2" s="39"/>
      <c r="B2" s="31"/>
      <c r="C2" s="43"/>
      <c r="D2" s="31"/>
      <c r="E2" s="31"/>
      <c r="F2" s="31"/>
    </row>
    <row r="3" spans="1:6" ht="45">
      <c r="A3" s="153"/>
      <c r="B3" s="145" t="s">
        <v>117</v>
      </c>
      <c r="C3" s="146" t="s">
        <v>118</v>
      </c>
      <c r="D3" s="145" t="s">
        <v>84</v>
      </c>
      <c r="E3" s="145" t="s">
        <v>119</v>
      </c>
      <c r="F3" s="145" t="s">
        <v>120</v>
      </c>
    </row>
    <row r="4" spans="1:6">
      <c r="A4" s="44" t="s">
        <v>17</v>
      </c>
      <c r="B4" s="45"/>
      <c r="C4" s="46"/>
      <c r="D4" s="30"/>
      <c r="E4" s="40"/>
      <c r="F4" s="40"/>
    </row>
    <row r="5" spans="1:6" ht="15" customHeight="1">
      <c r="A5" s="47" t="s">
        <v>10</v>
      </c>
      <c r="B5" s="45"/>
      <c r="C5" s="46"/>
      <c r="D5" s="30"/>
      <c r="E5" s="40"/>
      <c r="F5" s="40"/>
    </row>
    <row r="6" spans="1:6">
      <c r="A6" s="48" t="s">
        <v>11</v>
      </c>
      <c r="B6" s="109">
        <v>1324676</v>
      </c>
      <c r="C6" s="110">
        <v>1443472</v>
      </c>
      <c r="D6" s="109">
        <v>1566310</v>
      </c>
      <c r="E6" s="109">
        <v>1496227</v>
      </c>
      <c r="F6" s="109">
        <v>1426793</v>
      </c>
    </row>
    <row r="7" spans="1:6">
      <c r="A7" s="48" t="s">
        <v>0</v>
      </c>
      <c r="B7" s="109">
        <v>6902</v>
      </c>
      <c r="C7" s="110">
        <v>3546</v>
      </c>
      <c r="D7" s="109">
        <v>2995</v>
      </c>
      <c r="E7" s="109">
        <v>6365</v>
      </c>
      <c r="F7" s="109">
        <v>8200</v>
      </c>
    </row>
    <row r="8" spans="1:6" s="49" customFormat="1">
      <c r="A8" s="44" t="s">
        <v>12</v>
      </c>
      <c r="B8" s="148">
        <v>1331578</v>
      </c>
      <c r="C8" s="149">
        <v>1447018</v>
      </c>
      <c r="D8" s="150">
        <v>1569305</v>
      </c>
      <c r="E8" s="150">
        <v>1502592</v>
      </c>
      <c r="F8" s="150">
        <v>1434993</v>
      </c>
    </row>
    <row r="9" spans="1:6" ht="15" customHeight="1">
      <c r="A9" s="47" t="s">
        <v>13</v>
      </c>
      <c r="B9" s="111"/>
      <c r="C9" s="46"/>
      <c r="D9" s="30"/>
      <c r="E9" s="40"/>
      <c r="F9" s="40"/>
    </row>
    <row r="10" spans="1:6">
      <c r="A10" s="48" t="s">
        <v>14</v>
      </c>
      <c r="B10" s="109">
        <v>-2400</v>
      </c>
      <c r="C10" s="110">
        <v>-3452</v>
      </c>
      <c r="D10" s="109">
        <v>-2484</v>
      </c>
      <c r="E10" s="109">
        <v>-2823</v>
      </c>
      <c r="F10" s="109">
        <v>-965</v>
      </c>
    </row>
    <row r="11" spans="1:6" s="49" customFormat="1">
      <c r="A11" s="44" t="s">
        <v>15</v>
      </c>
      <c r="B11" s="148">
        <v>-2400</v>
      </c>
      <c r="C11" s="149">
        <v>-3452</v>
      </c>
      <c r="D11" s="150">
        <v>-2484</v>
      </c>
      <c r="E11" s="150">
        <v>-2823</v>
      </c>
      <c r="F11" s="150">
        <v>-965</v>
      </c>
    </row>
    <row r="12" spans="1:6" s="49" customFormat="1" ht="15" customHeight="1">
      <c r="A12" s="44" t="s">
        <v>18</v>
      </c>
      <c r="B12" s="148">
        <v>1329178</v>
      </c>
      <c r="C12" s="149">
        <v>1443566</v>
      </c>
      <c r="D12" s="150">
        <v>1566821</v>
      </c>
      <c r="E12" s="150">
        <v>1499769</v>
      </c>
      <c r="F12" s="150">
        <v>1434028</v>
      </c>
    </row>
    <row r="13" spans="1:6" ht="24" customHeight="1">
      <c r="A13" s="47" t="s">
        <v>4</v>
      </c>
      <c r="B13" s="111"/>
      <c r="C13" s="46"/>
      <c r="D13" s="30"/>
      <c r="E13" s="40"/>
      <c r="F13" s="40"/>
    </row>
    <row r="14" spans="1:6">
      <c r="A14" s="48" t="s">
        <v>5</v>
      </c>
      <c r="B14" s="109">
        <v>70006</v>
      </c>
      <c r="C14" s="110">
        <v>73082</v>
      </c>
      <c r="D14" s="109">
        <v>75799</v>
      </c>
      <c r="E14" s="109">
        <v>78621</v>
      </c>
      <c r="F14" s="109">
        <v>81549</v>
      </c>
    </row>
    <row r="15" spans="1:6">
      <c r="A15" s="48" t="s">
        <v>19</v>
      </c>
      <c r="B15" s="109">
        <v>1097599</v>
      </c>
      <c r="C15" s="110">
        <v>1248957</v>
      </c>
      <c r="D15" s="109">
        <v>1357644</v>
      </c>
      <c r="E15" s="109">
        <v>1269648</v>
      </c>
      <c r="F15" s="109">
        <v>1218919</v>
      </c>
    </row>
    <row r="16" spans="1:6">
      <c r="A16" s="48" t="s">
        <v>6</v>
      </c>
      <c r="B16" s="109">
        <v>15326</v>
      </c>
      <c r="C16" s="110">
        <v>15268</v>
      </c>
      <c r="D16" s="109">
        <v>15373</v>
      </c>
      <c r="E16" s="109">
        <v>16131</v>
      </c>
      <c r="F16" s="109">
        <v>15556</v>
      </c>
    </row>
    <row r="17" spans="1:6">
      <c r="A17" s="48" t="s">
        <v>8</v>
      </c>
      <c r="B17" s="109">
        <v>28027</v>
      </c>
      <c r="C17" s="110">
        <v>28027</v>
      </c>
      <c r="D17" s="109">
        <v>28027</v>
      </c>
      <c r="E17" s="109">
        <v>28027</v>
      </c>
      <c r="F17" s="109">
        <v>28027</v>
      </c>
    </row>
    <row r="18" spans="1:6">
      <c r="A18" s="48" t="s">
        <v>7</v>
      </c>
      <c r="B18" s="109">
        <v>9513</v>
      </c>
      <c r="C18" s="110">
        <v>7500</v>
      </c>
      <c r="D18" s="109">
        <v>7500</v>
      </c>
      <c r="E18" s="109">
        <v>7500</v>
      </c>
      <c r="F18" s="109">
        <v>7500</v>
      </c>
    </row>
    <row r="19" spans="1:6" s="49" customFormat="1">
      <c r="A19" s="44" t="s">
        <v>9</v>
      </c>
      <c r="B19" s="148">
        <v>1220471</v>
      </c>
      <c r="C19" s="149">
        <v>1372834</v>
      </c>
      <c r="D19" s="150">
        <v>1484343</v>
      </c>
      <c r="E19" s="150">
        <v>1399927</v>
      </c>
      <c r="F19" s="150">
        <v>1351551</v>
      </c>
    </row>
    <row r="20" spans="1:6" s="49" customFormat="1" ht="24" customHeight="1">
      <c r="A20" s="44" t="s">
        <v>109</v>
      </c>
      <c r="B20" s="45">
        <v>108707</v>
      </c>
      <c r="C20" s="46">
        <v>70732</v>
      </c>
      <c r="D20" s="147">
        <v>82478</v>
      </c>
      <c r="E20" s="147">
        <v>99842</v>
      </c>
      <c r="F20" s="147">
        <v>82477</v>
      </c>
    </row>
    <row r="21" spans="1:6">
      <c r="A21" s="48" t="s">
        <v>20</v>
      </c>
      <c r="B21" s="151">
        <v>30026</v>
      </c>
      <c r="C21" s="152">
        <v>24088</v>
      </c>
      <c r="D21" s="151">
        <v>26549</v>
      </c>
      <c r="E21" s="151">
        <v>32033</v>
      </c>
      <c r="F21" s="151">
        <v>23135</v>
      </c>
    </row>
    <row r="22" spans="1:6" s="49" customFormat="1">
      <c r="A22" s="44" t="s">
        <v>121</v>
      </c>
      <c r="B22" s="45">
        <v>78681</v>
      </c>
      <c r="C22" s="46">
        <v>46644</v>
      </c>
      <c r="D22" s="147">
        <v>55929</v>
      </c>
      <c r="E22" s="147">
        <v>67809</v>
      </c>
      <c r="F22" s="147">
        <v>59342</v>
      </c>
    </row>
    <row r="23" spans="1:6" s="49" customFormat="1" ht="22.5">
      <c r="A23" s="47" t="s">
        <v>110</v>
      </c>
      <c r="B23" s="148">
        <v>78681</v>
      </c>
      <c r="C23" s="149">
        <v>46644</v>
      </c>
      <c r="D23" s="150">
        <v>55929</v>
      </c>
      <c r="E23" s="150">
        <v>67809</v>
      </c>
      <c r="F23" s="150">
        <v>59342</v>
      </c>
    </row>
    <row r="24" spans="1:6" s="49" customFormat="1" ht="33.75">
      <c r="A24" s="154" t="s">
        <v>85</v>
      </c>
      <c r="B24" s="155">
        <v>78681</v>
      </c>
      <c r="C24" s="156">
        <v>46644</v>
      </c>
      <c r="D24" s="157">
        <v>55929</v>
      </c>
      <c r="E24" s="157">
        <v>67809</v>
      </c>
      <c r="F24" s="157">
        <v>59342</v>
      </c>
    </row>
    <row r="25" spans="1:6">
      <c r="A25" s="48"/>
      <c r="B25" s="30"/>
      <c r="C25" s="30"/>
      <c r="D25" s="30"/>
    </row>
    <row r="26" spans="1:6">
      <c r="A26" s="32" t="s">
        <v>140</v>
      </c>
      <c r="B26" s="109"/>
      <c r="C26" s="111"/>
      <c r="D26" s="29"/>
      <c r="E26" s="112"/>
      <c r="F26" s="112"/>
    </row>
    <row r="27" spans="1:6" ht="35.1" customHeight="1">
      <c r="A27" s="213" t="s">
        <v>152</v>
      </c>
      <c r="B27" s="213"/>
      <c r="C27" s="213"/>
      <c r="D27" s="213"/>
      <c r="E27" s="213"/>
      <c r="F27" s="213"/>
    </row>
    <row r="28" spans="1:6" ht="12.75" customHeight="1">
      <c r="A28" s="213"/>
      <c r="B28" s="213"/>
      <c r="C28" s="213"/>
      <c r="D28" s="213"/>
      <c r="E28" s="213"/>
      <c r="F28" s="213"/>
    </row>
  </sheetData>
  <mergeCells count="2">
    <mergeCell ref="A27:F27"/>
    <mergeCell ref="A28:F2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5"/>
  <sheetViews>
    <sheetView showGridLines="0" view="pageBreakPreview" zoomScaleNormal="100" zoomScaleSheetLayoutView="100" workbookViewId="0">
      <selection activeCell="F27" sqref="F27"/>
    </sheetView>
  </sheetViews>
  <sheetFormatPr defaultColWidth="8" defaultRowHeight="11.25" customHeight="1"/>
  <cols>
    <col min="1" max="1" width="32.42578125" style="76" customWidth="1"/>
    <col min="2" max="5" width="9.5703125" style="76" bestFit="1" customWidth="1"/>
    <col min="6" max="6" width="9.5703125" style="76" customWidth="1"/>
    <col min="7" max="16384" width="8" style="76"/>
  </cols>
  <sheetData>
    <row r="1" spans="1:6" ht="10.5" customHeight="1">
      <c r="A1" s="93" t="s">
        <v>158</v>
      </c>
    </row>
    <row r="2" spans="1:6" ht="10.5" customHeight="1">
      <c r="A2" s="75"/>
    </row>
    <row r="3" spans="1:6" s="41" customFormat="1" ht="45">
      <c r="A3" s="153"/>
      <c r="B3" s="145" t="s">
        <v>117</v>
      </c>
      <c r="C3" s="146" t="s">
        <v>118</v>
      </c>
      <c r="D3" s="145" t="s">
        <v>84</v>
      </c>
      <c r="E3" s="145" t="s">
        <v>119</v>
      </c>
      <c r="F3" s="145" t="s">
        <v>120</v>
      </c>
    </row>
    <row r="4" spans="1:6" ht="12.75" customHeight="1">
      <c r="A4" s="2" t="s">
        <v>21</v>
      </c>
      <c r="B4" s="1"/>
      <c r="C4" s="6"/>
      <c r="D4" s="1"/>
      <c r="E4" s="1"/>
      <c r="F4" s="1"/>
    </row>
    <row r="5" spans="1:6" s="168" customFormat="1" ht="18" customHeight="1">
      <c r="A5" s="165" t="s">
        <v>22</v>
      </c>
      <c r="B5" s="166"/>
      <c r="C5" s="167"/>
      <c r="D5" s="166"/>
      <c r="E5" s="166"/>
      <c r="F5" s="166"/>
    </row>
    <row r="6" spans="1:6" ht="12.75" customHeight="1">
      <c r="A6" s="77" t="s">
        <v>73</v>
      </c>
      <c r="B6" s="116">
        <v>229877</v>
      </c>
      <c r="C6" s="6">
        <v>118864</v>
      </c>
      <c r="D6" s="1">
        <v>172541</v>
      </c>
      <c r="E6" s="1">
        <v>300700</v>
      </c>
      <c r="F6" s="1">
        <v>270393</v>
      </c>
    </row>
    <row r="7" spans="1:6" ht="12.75" customHeight="1">
      <c r="A7" s="78" t="s">
        <v>65</v>
      </c>
      <c r="B7" s="116">
        <v>41096</v>
      </c>
      <c r="C7" s="6">
        <v>99001</v>
      </c>
      <c r="D7" s="1">
        <v>151274</v>
      </c>
      <c r="E7" s="1">
        <v>144791</v>
      </c>
      <c r="F7" s="1">
        <v>157420</v>
      </c>
    </row>
    <row r="8" spans="1:6" ht="12.75" customHeight="1">
      <c r="A8" s="77" t="s">
        <v>23</v>
      </c>
      <c r="B8" s="116">
        <v>1177</v>
      </c>
      <c r="C8" s="6">
        <v>1177</v>
      </c>
      <c r="D8" s="1">
        <v>1177</v>
      </c>
      <c r="E8" s="1">
        <v>1177</v>
      </c>
      <c r="F8" s="1">
        <v>1177</v>
      </c>
    </row>
    <row r="9" spans="1:6" ht="12.75" customHeight="1">
      <c r="A9" s="77" t="s">
        <v>77</v>
      </c>
      <c r="B9" s="116">
        <v>44635</v>
      </c>
      <c r="C9" s="6">
        <v>47153</v>
      </c>
      <c r="D9" s="1">
        <v>50140</v>
      </c>
      <c r="E9" s="1">
        <v>53268</v>
      </c>
      <c r="F9" s="1">
        <v>55586</v>
      </c>
    </row>
    <row r="10" spans="1:6" s="80" customFormat="1" ht="12.75" customHeight="1">
      <c r="A10" s="79" t="s">
        <v>25</v>
      </c>
      <c r="B10" s="159">
        <v>316785</v>
      </c>
      <c r="C10" s="160">
        <v>266195</v>
      </c>
      <c r="D10" s="161">
        <v>375132</v>
      </c>
      <c r="E10" s="161">
        <v>499936</v>
      </c>
      <c r="F10" s="161">
        <v>484576</v>
      </c>
    </row>
    <row r="11" spans="1:6" s="168" customFormat="1" ht="18" customHeight="1">
      <c r="A11" s="165" t="s">
        <v>26</v>
      </c>
      <c r="B11" s="169"/>
      <c r="C11" s="167"/>
      <c r="D11" s="166"/>
      <c r="E11" s="166"/>
      <c r="F11" s="166"/>
    </row>
    <row r="12" spans="1:6" ht="12.75" customHeight="1">
      <c r="A12" s="77" t="s">
        <v>27</v>
      </c>
      <c r="B12" s="116">
        <v>1570624</v>
      </c>
      <c r="C12" s="6">
        <v>1499890</v>
      </c>
      <c r="D12" s="1">
        <v>1484154</v>
      </c>
      <c r="E12" s="1">
        <v>1461121</v>
      </c>
      <c r="F12" s="1">
        <v>1480837</v>
      </c>
    </row>
    <row r="13" spans="1:6" ht="12.75" customHeight="1">
      <c r="A13" s="77" t="s">
        <v>72</v>
      </c>
      <c r="B13" s="116">
        <v>15841</v>
      </c>
      <c r="C13" s="6">
        <v>19757</v>
      </c>
      <c r="D13" s="1">
        <v>22605</v>
      </c>
      <c r="E13" s="1">
        <v>25347</v>
      </c>
      <c r="F13" s="1">
        <v>28169</v>
      </c>
    </row>
    <row r="14" spans="1:6" ht="12.75" customHeight="1">
      <c r="A14" s="77" t="s">
        <v>24</v>
      </c>
      <c r="B14" s="116">
        <v>24496</v>
      </c>
      <c r="C14" s="6">
        <v>24217</v>
      </c>
      <c r="D14" s="1">
        <v>26045</v>
      </c>
      <c r="E14" s="1">
        <v>28385</v>
      </c>
      <c r="F14" s="1">
        <v>30223</v>
      </c>
    </row>
    <row r="15" spans="1:6" ht="12.75" customHeight="1">
      <c r="A15" s="77" t="s">
        <v>151</v>
      </c>
      <c r="B15" s="116">
        <v>1196840</v>
      </c>
      <c r="C15" s="6">
        <v>1351657</v>
      </c>
      <c r="D15" s="116">
        <v>1327623</v>
      </c>
      <c r="E15" s="116">
        <v>1308261</v>
      </c>
      <c r="F15" s="116">
        <v>1353839</v>
      </c>
    </row>
    <row r="16" spans="1:6" s="80" customFormat="1" ht="12.75" customHeight="1">
      <c r="A16" s="3" t="s">
        <v>28</v>
      </c>
      <c r="B16" s="159">
        <v>2807801</v>
      </c>
      <c r="C16" s="160">
        <v>2895521</v>
      </c>
      <c r="D16" s="161">
        <v>2860427</v>
      </c>
      <c r="E16" s="159">
        <v>2823114</v>
      </c>
      <c r="F16" s="159">
        <v>2893068</v>
      </c>
    </row>
    <row r="17" spans="1:6" ht="12.75" customHeight="1">
      <c r="A17" s="78" t="s">
        <v>29</v>
      </c>
      <c r="B17" s="116">
        <v>27215</v>
      </c>
      <c r="C17" s="6">
        <v>27215</v>
      </c>
      <c r="D17" s="1">
        <v>27215</v>
      </c>
      <c r="E17" s="1">
        <v>27215</v>
      </c>
      <c r="F17" s="1">
        <v>27215</v>
      </c>
    </row>
    <row r="18" spans="1:6" s="173" customFormat="1" ht="18" customHeight="1">
      <c r="A18" s="170" t="s">
        <v>30</v>
      </c>
      <c r="B18" s="171">
        <v>3151801</v>
      </c>
      <c r="C18" s="172">
        <v>3188931</v>
      </c>
      <c r="D18" s="171">
        <v>3262774</v>
      </c>
      <c r="E18" s="171">
        <v>3350265</v>
      </c>
      <c r="F18" s="171">
        <v>3404859</v>
      </c>
    </row>
    <row r="19" spans="1:6" s="168" customFormat="1" ht="20.100000000000001" customHeight="1">
      <c r="A19" s="174" t="s">
        <v>31</v>
      </c>
      <c r="B19" s="166"/>
      <c r="C19" s="167"/>
      <c r="D19" s="166"/>
      <c r="E19" s="166"/>
      <c r="F19" s="166"/>
    </row>
    <row r="20" spans="1:6" s="168" customFormat="1" ht="18" customHeight="1">
      <c r="A20" s="165" t="s">
        <v>38</v>
      </c>
      <c r="B20" s="166"/>
      <c r="C20" s="167"/>
      <c r="D20" s="166"/>
      <c r="E20" s="166"/>
      <c r="F20" s="166"/>
    </row>
    <row r="21" spans="1:6" ht="12.75" customHeight="1">
      <c r="A21" s="4" t="s">
        <v>19</v>
      </c>
      <c r="B21" s="116">
        <v>13377</v>
      </c>
      <c r="C21" s="6">
        <v>13618</v>
      </c>
      <c r="D21" s="1">
        <v>14229</v>
      </c>
      <c r="E21" s="1">
        <v>14670</v>
      </c>
      <c r="F21" s="1">
        <v>15158</v>
      </c>
    </row>
    <row r="22" spans="1:6" ht="12.75" customHeight="1">
      <c r="A22" s="4" t="s">
        <v>39</v>
      </c>
      <c r="B22" s="116">
        <v>63049</v>
      </c>
      <c r="C22" s="6">
        <v>53601</v>
      </c>
      <c r="D22" s="1">
        <v>52786</v>
      </c>
      <c r="E22" s="1">
        <v>62152</v>
      </c>
      <c r="F22" s="1">
        <v>44808</v>
      </c>
    </row>
    <row r="23" spans="1:6" ht="12.75" customHeight="1">
      <c r="A23" s="4" t="s">
        <v>78</v>
      </c>
      <c r="B23" s="116">
        <v>112101</v>
      </c>
      <c r="C23" s="6">
        <v>115048</v>
      </c>
      <c r="D23" s="1">
        <v>120670</v>
      </c>
      <c r="E23" s="1">
        <v>129376</v>
      </c>
      <c r="F23" s="1">
        <v>126936</v>
      </c>
    </row>
    <row r="24" spans="1:6" s="80" customFormat="1" ht="12.75" customHeight="1">
      <c r="A24" s="5" t="s">
        <v>40</v>
      </c>
      <c r="B24" s="159">
        <v>188527</v>
      </c>
      <c r="C24" s="160">
        <v>182267</v>
      </c>
      <c r="D24" s="161">
        <v>187685</v>
      </c>
      <c r="E24" s="161">
        <v>206198</v>
      </c>
      <c r="F24" s="161">
        <v>186902</v>
      </c>
    </row>
    <row r="25" spans="1:6" s="168" customFormat="1" ht="18" customHeight="1">
      <c r="A25" s="174" t="s">
        <v>32</v>
      </c>
      <c r="B25" s="169"/>
      <c r="C25" s="167"/>
      <c r="D25" s="166"/>
      <c r="E25" s="166"/>
      <c r="F25" s="166"/>
    </row>
    <row r="26" spans="1:6" ht="12.75" customHeight="1">
      <c r="A26" s="4" t="s">
        <v>33</v>
      </c>
      <c r="B26" s="116">
        <v>509580</v>
      </c>
      <c r="C26" s="6">
        <v>509580</v>
      </c>
      <c r="D26" s="1">
        <v>509580</v>
      </c>
      <c r="E26" s="1">
        <v>509580</v>
      </c>
      <c r="F26" s="1">
        <v>509580</v>
      </c>
    </row>
    <row r="27" spans="1:6" s="80" customFormat="1" ht="12.75" customHeight="1">
      <c r="A27" s="5" t="s">
        <v>34</v>
      </c>
      <c r="B27" s="159">
        <v>509580</v>
      </c>
      <c r="C27" s="160">
        <v>509580</v>
      </c>
      <c r="D27" s="161">
        <v>509580</v>
      </c>
      <c r="E27" s="161">
        <v>509580</v>
      </c>
      <c r="F27" s="161">
        <v>509580</v>
      </c>
    </row>
    <row r="28" spans="1:6" s="168" customFormat="1" ht="18" customHeight="1">
      <c r="A28" s="174" t="s">
        <v>35</v>
      </c>
      <c r="B28" s="169"/>
      <c r="C28" s="167"/>
      <c r="D28" s="166"/>
      <c r="E28" s="166"/>
      <c r="F28" s="166"/>
    </row>
    <row r="29" spans="1:6" ht="12.75" customHeight="1">
      <c r="A29" s="4" t="s">
        <v>67</v>
      </c>
      <c r="B29" s="116">
        <v>19443</v>
      </c>
      <c r="C29" s="6">
        <v>20058</v>
      </c>
      <c r="D29" s="1">
        <v>20792</v>
      </c>
      <c r="E29" s="1">
        <v>21553</v>
      </c>
      <c r="F29" s="1">
        <v>22332</v>
      </c>
    </row>
    <row r="30" spans="1:6" ht="12.75" customHeight="1">
      <c r="A30" s="4" t="s">
        <v>79</v>
      </c>
      <c r="B30" s="116">
        <v>103652</v>
      </c>
      <c r="C30" s="6">
        <v>105861</v>
      </c>
      <c r="D30" s="1">
        <v>107988</v>
      </c>
      <c r="E30" s="1">
        <v>106294</v>
      </c>
      <c r="F30" s="1">
        <v>104728</v>
      </c>
    </row>
    <row r="31" spans="1:6" s="80" customFormat="1" ht="12.75" customHeight="1">
      <c r="A31" s="5" t="s">
        <v>37</v>
      </c>
      <c r="B31" s="161">
        <v>123095</v>
      </c>
      <c r="C31" s="160">
        <v>125919</v>
      </c>
      <c r="D31" s="161">
        <v>128780</v>
      </c>
      <c r="E31" s="161">
        <v>127847</v>
      </c>
      <c r="F31" s="161">
        <v>127060</v>
      </c>
    </row>
    <row r="32" spans="1:6" s="173" customFormat="1" ht="18" customHeight="1">
      <c r="A32" s="174" t="s">
        <v>41</v>
      </c>
      <c r="B32" s="175">
        <v>821202</v>
      </c>
      <c r="C32" s="176">
        <v>817766</v>
      </c>
      <c r="D32" s="177">
        <v>826045</v>
      </c>
      <c r="E32" s="177">
        <v>843625</v>
      </c>
      <c r="F32" s="177">
        <v>823542</v>
      </c>
    </row>
    <row r="33" spans="1:6" s="173" customFormat="1" ht="18" customHeight="1">
      <c r="A33" s="178" t="s">
        <v>42</v>
      </c>
      <c r="B33" s="179">
        <v>2330599</v>
      </c>
      <c r="C33" s="172">
        <v>2371165</v>
      </c>
      <c r="D33" s="179">
        <v>2436729</v>
      </c>
      <c r="E33" s="179">
        <v>2506640</v>
      </c>
      <c r="F33" s="179">
        <v>2581317</v>
      </c>
    </row>
    <row r="34" spans="1:6" s="168" customFormat="1" ht="20.100000000000001" customHeight="1">
      <c r="A34" s="180" t="s">
        <v>107</v>
      </c>
      <c r="B34" s="181"/>
      <c r="C34" s="182"/>
      <c r="D34" s="181"/>
      <c r="E34" s="181"/>
      <c r="F34" s="181"/>
    </row>
    <row r="35" spans="1:6" s="168" customFormat="1" ht="18" customHeight="1">
      <c r="A35" s="180" t="s">
        <v>43</v>
      </c>
      <c r="B35" s="181"/>
      <c r="C35" s="182"/>
      <c r="D35" s="181"/>
      <c r="E35" s="181"/>
      <c r="F35" s="181"/>
    </row>
    <row r="36" spans="1:6" ht="12.75" customHeight="1">
      <c r="A36" s="66" t="s">
        <v>44</v>
      </c>
      <c r="B36" s="14">
        <v>396148</v>
      </c>
      <c r="C36" s="15">
        <v>396148</v>
      </c>
      <c r="D36" s="14">
        <v>396148</v>
      </c>
      <c r="E36" s="14">
        <v>396148</v>
      </c>
      <c r="F36" s="14">
        <v>396148</v>
      </c>
    </row>
    <row r="37" spans="1:6" ht="12.75" customHeight="1">
      <c r="A37" s="66" t="s">
        <v>45</v>
      </c>
      <c r="B37" s="37">
        <v>1894392</v>
      </c>
      <c r="C37" s="15">
        <v>1939081</v>
      </c>
      <c r="D37" s="14">
        <v>1998668</v>
      </c>
      <c r="E37" s="14">
        <v>2060088</v>
      </c>
      <c r="F37" s="14">
        <v>2117397</v>
      </c>
    </row>
    <row r="38" spans="1:6" ht="12.75" customHeight="1">
      <c r="A38" s="88" t="s">
        <v>86</v>
      </c>
      <c r="B38" s="37">
        <v>40059</v>
      </c>
      <c r="C38" s="6">
        <v>35936</v>
      </c>
      <c r="D38" s="37">
        <v>41913</v>
      </c>
      <c r="E38" s="37">
        <v>50404</v>
      </c>
      <c r="F38" s="37">
        <v>67772</v>
      </c>
    </row>
    <row r="39" spans="1:6" ht="12.75" customHeight="1">
      <c r="A39" s="50" t="s">
        <v>46</v>
      </c>
      <c r="B39" s="162">
        <f>SUM(B36:B38)</f>
        <v>2330599</v>
      </c>
      <c r="C39" s="160">
        <f>SUM(C36:C38)</f>
        <v>2371165</v>
      </c>
      <c r="D39" s="163">
        <f>SUM(D36:D38)</f>
        <v>2436729</v>
      </c>
      <c r="E39" s="163">
        <f>SUM(E36:E38)</f>
        <v>2506640</v>
      </c>
      <c r="F39" s="163">
        <f>SUM(F36:F38)</f>
        <v>2581317</v>
      </c>
    </row>
    <row r="40" spans="1:6" s="168" customFormat="1" ht="18" customHeight="1">
      <c r="A40" s="89" t="s">
        <v>108</v>
      </c>
      <c r="B40" s="183"/>
      <c r="C40" s="182"/>
      <c r="D40" s="181"/>
      <c r="E40" s="181"/>
      <c r="F40" s="181"/>
    </row>
    <row r="41" spans="1:6" ht="12.75" customHeight="1">
      <c r="A41" s="50" t="s">
        <v>74</v>
      </c>
      <c r="B41" s="162">
        <f>B40</f>
        <v>0</v>
      </c>
      <c r="C41" s="164">
        <f>C40</f>
        <v>0</v>
      </c>
      <c r="D41" s="163">
        <f>D40</f>
        <v>0</v>
      </c>
      <c r="E41" s="163">
        <f>E40</f>
        <v>0</v>
      </c>
      <c r="F41" s="163">
        <f>F40</f>
        <v>0</v>
      </c>
    </row>
    <row r="42" spans="1:6" s="168" customFormat="1" ht="18" customHeight="1">
      <c r="A42" s="184" t="s">
        <v>138</v>
      </c>
      <c r="B42" s="185">
        <f>B39+B41</f>
        <v>2330599</v>
      </c>
      <c r="C42" s="186">
        <f>C39+C41</f>
        <v>2371165</v>
      </c>
      <c r="D42" s="187">
        <f>D39+D41</f>
        <v>2436729</v>
      </c>
      <c r="E42" s="187">
        <f>E39+E41</f>
        <v>2506640</v>
      </c>
      <c r="F42" s="187">
        <f>F39+F41</f>
        <v>2581317</v>
      </c>
    </row>
    <row r="43" spans="1:6" ht="11.25" customHeight="1">
      <c r="A43" s="64"/>
      <c r="B43" s="64"/>
      <c r="C43" s="64"/>
      <c r="D43" s="64"/>
      <c r="E43" s="64"/>
      <c r="F43" s="64"/>
    </row>
    <row r="44" spans="1:6" ht="11.25" customHeight="1">
      <c r="A44" s="111" t="s">
        <v>153</v>
      </c>
      <c r="B44" s="109"/>
      <c r="C44" s="111"/>
      <c r="D44" s="29"/>
      <c r="E44" s="112"/>
      <c r="F44" s="112"/>
    </row>
    <row r="45" spans="1:6" ht="12.75" customHeight="1">
      <c r="A45" s="213"/>
      <c r="B45" s="213"/>
      <c r="C45" s="213"/>
      <c r="D45" s="213"/>
      <c r="E45" s="213"/>
      <c r="F45" s="213"/>
    </row>
  </sheetData>
  <mergeCells count="1">
    <mergeCell ref="A45:F45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showGridLines="0" view="pageBreakPreview" zoomScaleNormal="100" zoomScaleSheetLayoutView="100" workbookViewId="0">
      <selection activeCell="E16" sqref="E16"/>
    </sheetView>
  </sheetViews>
  <sheetFormatPr defaultColWidth="8" defaultRowHeight="11.25" customHeight="1"/>
  <cols>
    <col min="1" max="1" width="31.5703125" style="34" customWidth="1"/>
    <col min="2" max="6" width="9" style="34" bestFit="1" customWidth="1"/>
    <col min="7" max="7" width="8.28515625" style="34" customWidth="1"/>
    <col min="8" max="16384" width="8" style="34"/>
  </cols>
  <sheetData>
    <row r="1" spans="1:6" ht="11.25" customHeight="1">
      <c r="A1" s="35" t="s">
        <v>159</v>
      </c>
    </row>
    <row r="2" spans="1:6" ht="11.25" customHeight="1">
      <c r="A2" s="35"/>
    </row>
    <row r="3" spans="1:6" ht="45">
      <c r="A3" s="153"/>
      <c r="B3" s="199" t="s">
        <v>117</v>
      </c>
      <c r="C3" s="146" t="s">
        <v>118</v>
      </c>
      <c r="D3" s="199" t="s">
        <v>84</v>
      </c>
      <c r="E3" s="199" t="s">
        <v>119</v>
      </c>
      <c r="F3" s="199" t="s">
        <v>120</v>
      </c>
    </row>
    <row r="4" spans="1:6" ht="12.75" customHeight="1">
      <c r="A4" s="36" t="s">
        <v>47</v>
      </c>
      <c r="B4" s="14"/>
      <c r="C4" s="15"/>
      <c r="D4" s="14"/>
      <c r="E4" s="14"/>
      <c r="F4" s="14"/>
    </row>
    <row r="5" spans="1:6" s="195" customFormat="1" ht="15" customHeight="1">
      <c r="A5" s="201" t="s">
        <v>48</v>
      </c>
      <c r="B5" s="181"/>
      <c r="C5" s="182"/>
      <c r="D5" s="181"/>
      <c r="E5" s="181"/>
      <c r="F5" s="181"/>
    </row>
    <row r="6" spans="1:6" ht="12.75" customHeight="1">
      <c r="A6" s="91" t="s">
        <v>11</v>
      </c>
      <c r="B6" s="37">
        <v>1287848</v>
      </c>
      <c r="C6" s="15">
        <v>1428695</v>
      </c>
      <c r="D6" s="14">
        <v>1600278</v>
      </c>
      <c r="E6" s="14">
        <v>1518987</v>
      </c>
      <c r="F6" s="14">
        <v>1476765</v>
      </c>
    </row>
    <row r="7" spans="1:6" ht="12.75" customHeight="1">
      <c r="A7" s="66" t="s">
        <v>0</v>
      </c>
      <c r="B7" s="37">
        <v>6902</v>
      </c>
      <c r="C7" s="15">
        <v>3546</v>
      </c>
      <c r="D7" s="14">
        <v>2995</v>
      </c>
      <c r="E7" s="14">
        <v>6365</v>
      </c>
      <c r="F7" s="14">
        <v>8200</v>
      </c>
    </row>
    <row r="8" spans="1:6" ht="12.75" customHeight="1">
      <c r="A8" s="66" t="s">
        <v>1</v>
      </c>
      <c r="B8" s="37">
        <v>23361</v>
      </c>
      <c r="C8" s="15">
        <v>21591</v>
      </c>
      <c r="D8" s="14">
        <v>19053</v>
      </c>
      <c r="E8" s="14">
        <v>18958</v>
      </c>
      <c r="F8" s="14">
        <v>20345</v>
      </c>
    </row>
    <row r="9" spans="1:6" s="69" customFormat="1" ht="12.75" customHeight="1">
      <c r="A9" s="68" t="s">
        <v>49</v>
      </c>
      <c r="B9" s="163">
        <v>1318111</v>
      </c>
      <c r="C9" s="164">
        <v>1453832</v>
      </c>
      <c r="D9" s="163">
        <v>1622326</v>
      </c>
      <c r="E9" s="163">
        <v>1544310</v>
      </c>
      <c r="F9" s="163">
        <v>1505310</v>
      </c>
    </row>
    <row r="10" spans="1:6" s="195" customFormat="1" ht="15" customHeight="1">
      <c r="A10" s="201" t="s">
        <v>50</v>
      </c>
      <c r="B10" s="181"/>
      <c r="C10" s="182"/>
      <c r="D10" s="181"/>
      <c r="E10" s="181"/>
      <c r="F10" s="181"/>
    </row>
    <row r="11" spans="1:6" ht="12.75" customHeight="1">
      <c r="A11" s="66" t="s">
        <v>36</v>
      </c>
      <c r="B11" s="37">
        <v>73987</v>
      </c>
      <c r="C11" s="15">
        <v>77103</v>
      </c>
      <c r="D11" s="14">
        <v>78897</v>
      </c>
      <c r="E11" s="14">
        <v>83011</v>
      </c>
      <c r="F11" s="14">
        <v>84664</v>
      </c>
    </row>
    <row r="12" spans="1:6" ht="12.75" customHeight="1">
      <c r="A12" s="66" t="s">
        <v>19</v>
      </c>
      <c r="B12" s="37">
        <v>1199363</v>
      </c>
      <c r="C12" s="15">
        <v>1436359</v>
      </c>
      <c r="D12" s="14">
        <v>1424222</v>
      </c>
      <c r="E12" s="14">
        <v>1274038</v>
      </c>
      <c r="F12" s="14">
        <v>1332812</v>
      </c>
    </row>
    <row r="13" spans="1:6" ht="12.75" customHeight="1">
      <c r="A13" s="67" t="s">
        <v>51</v>
      </c>
      <c r="B13" s="37">
        <v>28027</v>
      </c>
      <c r="C13" s="15">
        <v>28027</v>
      </c>
      <c r="D13" s="14">
        <v>28027</v>
      </c>
      <c r="E13" s="14">
        <v>28027</v>
      </c>
      <c r="F13" s="14">
        <v>28027</v>
      </c>
    </row>
    <row r="14" spans="1:6" ht="12.75" customHeight="1">
      <c r="A14" s="66" t="s">
        <v>3</v>
      </c>
      <c r="B14" s="37">
        <v>50737</v>
      </c>
      <c r="C14" s="15">
        <v>44433</v>
      </c>
      <c r="D14" s="14">
        <v>43838</v>
      </c>
      <c r="E14" s="14">
        <v>46708</v>
      </c>
      <c r="F14" s="14">
        <v>49921</v>
      </c>
    </row>
    <row r="15" spans="1:6" s="69" customFormat="1" ht="12.75" customHeight="1">
      <c r="A15" s="53" t="s">
        <v>52</v>
      </c>
      <c r="B15" s="163">
        <v>1352114</v>
      </c>
      <c r="C15" s="164">
        <v>1585922</v>
      </c>
      <c r="D15" s="163">
        <v>1574984</v>
      </c>
      <c r="E15" s="163">
        <v>1431784</v>
      </c>
      <c r="F15" s="163">
        <v>1495424</v>
      </c>
    </row>
    <row r="16" spans="1:6" s="35" customFormat="1" ht="24" customHeight="1">
      <c r="A16" s="196" t="s">
        <v>112</v>
      </c>
      <c r="B16" s="197">
        <v>-34003</v>
      </c>
      <c r="C16" s="203">
        <v>-132090</v>
      </c>
      <c r="D16" s="197">
        <v>47342</v>
      </c>
      <c r="E16" s="197">
        <v>112526</v>
      </c>
      <c r="F16" s="197">
        <v>9886</v>
      </c>
    </row>
    <row r="17" spans="1:6" s="35" customFormat="1" ht="12.75" customHeight="1">
      <c r="A17" s="74"/>
      <c r="B17" s="158"/>
      <c r="C17" s="200"/>
      <c r="D17" s="158"/>
      <c r="E17" s="158"/>
      <c r="F17" s="158"/>
    </row>
    <row r="18" spans="1:6" ht="12.75" customHeight="1">
      <c r="A18" s="36" t="s">
        <v>53</v>
      </c>
      <c r="B18" s="14"/>
      <c r="C18" s="15"/>
      <c r="D18" s="14"/>
      <c r="E18" s="14"/>
      <c r="F18" s="14"/>
    </row>
    <row r="19" spans="1:6" s="195" customFormat="1" ht="15" customHeight="1">
      <c r="A19" s="180" t="s">
        <v>48</v>
      </c>
      <c r="B19" s="181">
        <v>60000</v>
      </c>
      <c r="C19" s="182">
        <v>86292</v>
      </c>
      <c r="D19" s="181">
        <v>62102</v>
      </c>
      <c r="E19" s="181">
        <v>70585</v>
      </c>
      <c r="F19" s="181">
        <v>24125</v>
      </c>
    </row>
    <row r="20" spans="1:6" ht="24" customHeight="1">
      <c r="A20" s="91" t="s">
        <v>95</v>
      </c>
      <c r="B20" s="37">
        <v>60000</v>
      </c>
      <c r="C20" s="15">
        <v>86292</v>
      </c>
      <c r="D20" s="14">
        <v>62102</v>
      </c>
      <c r="E20" s="14">
        <v>70585</v>
      </c>
      <c r="F20" s="14">
        <v>24125</v>
      </c>
    </row>
    <row r="21" spans="1:6" s="69" customFormat="1" ht="12.75" customHeight="1">
      <c r="A21" s="53" t="s">
        <v>49</v>
      </c>
      <c r="B21" s="163"/>
      <c r="C21" s="164"/>
      <c r="D21" s="163"/>
      <c r="E21" s="163"/>
      <c r="F21" s="163"/>
    </row>
    <row r="22" spans="1:6" s="195" customFormat="1" ht="15" customHeight="1">
      <c r="A22" s="180" t="s">
        <v>50</v>
      </c>
      <c r="B22" s="181">
        <v>5000</v>
      </c>
      <c r="C22" s="182">
        <v>5000</v>
      </c>
      <c r="D22" s="181">
        <v>5000</v>
      </c>
      <c r="E22" s="181">
        <v>5000</v>
      </c>
      <c r="F22" s="181">
        <v>5000</v>
      </c>
    </row>
    <row r="23" spans="1:6" ht="24" customHeight="1">
      <c r="A23" s="91" t="s">
        <v>137</v>
      </c>
      <c r="B23" s="14">
        <v>5000</v>
      </c>
      <c r="C23" s="15">
        <v>5000</v>
      </c>
      <c r="D23" s="14">
        <v>5000</v>
      </c>
      <c r="E23" s="14">
        <v>5000</v>
      </c>
      <c r="F23" s="14">
        <v>5000</v>
      </c>
    </row>
    <row r="24" spans="1:6" s="69" customFormat="1" ht="12.75" customHeight="1">
      <c r="A24" s="68" t="s">
        <v>52</v>
      </c>
      <c r="B24" s="163">
        <v>55000</v>
      </c>
      <c r="C24" s="164">
        <v>81292</v>
      </c>
      <c r="D24" s="163">
        <v>57102</v>
      </c>
      <c r="E24" s="163">
        <v>65585</v>
      </c>
      <c r="F24" s="163">
        <v>19125</v>
      </c>
    </row>
    <row r="25" spans="1:6" s="35" customFormat="1" ht="24" customHeight="1">
      <c r="A25" s="196" t="s">
        <v>113</v>
      </c>
      <c r="B25" s="197">
        <v>-55000</v>
      </c>
      <c r="C25" s="203">
        <v>-81292</v>
      </c>
      <c r="D25" s="197">
        <v>-57102</v>
      </c>
      <c r="E25" s="197">
        <v>-65585</v>
      </c>
      <c r="F25" s="197">
        <v>-19125</v>
      </c>
    </row>
    <row r="26" spans="1:6" s="35" customFormat="1" ht="12.75" customHeight="1">
      <c r="A26" s="74"/>
      <c r="B26" s="158"/>
      <c r="C26" s="200"/>
      <c r="D26" s="158"/>
      <c r="E26" s="158"/>
      <c r="F26" s="158"/>
    </row>
    <row r="27" spans="1:6" ht="12.75" customHeight="1">
      <c r="A27" s="38" t="s">
        <v>54</v>
      </c>
      <c r="B27" s="14"/>
      <c r="C27" s="15"/>
      <c r="D27" s="14"/>
      <c r="E27" s="14"/>
      <c r="F27" s="14"/>
    </row>
    <row r="28" spans="1:6" s="195" customFormat="1" ht="15" customHeight="1">
      <c r="A28" s="201" t="s">
        <v>48</v>
      </c>
      <c r="B28" s="181"/>
      <c r="C28" s="182"/>
      <c r="D28" s="181"/>
      <c r="E28" s="181"/>
      <c r="F28" s="181"/>
    </row>
    <row r="29" spans="1:6" ht="12.75" customHeight="1">
      <c r="A29" s="66" t="s">
        <v>3</v>
      </c>
      <c r="B29" s="14">
        <v>0</v>
      </c>
      <c r="C29" s="15">
        <v>0</v>
      </c>
      <c r="D29" s="14">
        <v>0</v>
      </c>
      <c r="E29" s="14">
        <v>0</v>
      </c>
      <c r="F29" s="14">
        <v>0</v>
      </c>
    </row>
    <row r="30" spans="1:6" s="69" customFormat="1" ht="12.75" customHeight="1">
      <c r="A30" s="53" t="s">
        <v>49</v>
      </c>
      <c r="B30" s="163">
        <v>0</v>
      </c>
      <c r="C30" s="164">
        <v>0</v>
      </c>
      <c r="D30" s="163">
        <v>0</v>
      </c>
      <c r="E30" s="163">
        <v>0</v>
      </c>
      <c r="F30" s="163">
        <v>0</v>
      </c>
    </row>
    <row r="31" spans="1:6" s="195" customFormat="1" ht="15" customHeight="1">
      <c r="A31" s="201" t="s">
        <v>50</v>
      </c>
      <c r="B31" s="181"/>
      <c r="C31" s="182"/>
      <c r="D31" s="181"/>
      <c r="E31" s="181"/>
      <c r="F31" s="181"/>
    </row>
    <row r="32" spans="1:6" ht="12.75" customHeight="1">
      <c r="A32" s="66" t="s">
        <v>55</v>
      </c>
      <c r="B32" s="14">
        <v>54637</v>
      </c>
      <c r="C32" s="15">
        <v>60215</v>
      </c>
      <c r="D32" s="14">
        <v>50767</v>
      </c>
      <c r="E32" s="14">
        <v>49952</v>
      </c>
      <c r="F32" s="14">
        <v>59318</v>
      </c>
    </row>
    <row r="33" spans="1:7" s="69" customFormat="1" ht="12.75" customHeight="1">
      <c r="A33" s="53" t="s">
        <v>52</v>
      </c>
      <c r="B33" s="163">
        <v>54637</v>
      </c>
      <c r="C33" s="164">
        <v>60215</v>
      </c>
      <c r="D33" s="163">
        <v>50767</v>
      </c>
      <c r="E33" s="163">
        <v>49952</v>
      </c>
      <c r="F33" s="163">
        <v>59318</v>
      </c>
      <c r="G33" s="68"/>
    </row>
    <row r="34" spans="1:7" s="35" customFormat="1" ht="24" customHeight="1">
      <c r="A34" s="202" t="s">
        <v>114</v>
      </c>
      <c r="B34" s="197">
        <v>-54637</v>
      </c>
      <c r="C34" s="203">
        <v>-60215</v>
      </c>
      <c r="D34" s="197">
        <v>-50767</v>
      </c>
      <c r="E34" s="197">
        <v>-49952</v>
      </c>
      <c r="F34" s="197">
        <v>-59318</v>
      </c>
      <c r="G34" s="70"/>
    </row>
    <row r="35" spans="1:7" s="194" customFormat="1" ht="24" customHeight="1">
      <c r="A35" s="202" t="s">
        <v>115</v>
      </c>
      <c r="B35" s="197">
        <v>-33640</v>
      </c>
      <c r="C35" s="203">
        <v>-111013</v>
      </c>
      <c r="D35" s="197">
        <v>53677</v>
      </c>
      <c r="E35" s="197">
        <v>128159</v>
      </c>
      <c r="F35" s="197">
        <v>-30307</v>
      </c>
      <c r="G35" s="188"/>
    </row>
    <row r="36" spans="1:7" ht="24" customHeight="1">
      <c r="A36" s="204" t="s">
        <v>96</v>
      </c>
      <c r="B36" s="181">
        <v>263517</v>
      </c>
      <c r="C36" s="205">
        <v>229877</v>
      </c>
      <c r="D36" s="181">
        <v>118864</v>
      </c>
      <c r="E36" s="181">
        <v>172541</v>
      </c>
      <c r="F36" s="181">
        <v>300700</v>
      </c>
      <c r="G36" s="64"/>
    </row>
    <row r="37" spans="1:7" ht="24" customHeight="1">
      <c r="A37" s="206" t="s">
        <v>97</v>
      </c>
      <c r="B37" s="197">
        <v>229877</v>
      </c>
      <c r="C37" s="203">
        <v>118864</v>
      </c>
      <c r="D37" s="197">
        <v>172541</v>
      </c>
      <c r="E37" s="197">
        <v>300700</v>
      </c>
      <c r="F37" s="197">
        <v>270393</v>
      </c>
    </row>
    <row r="38" spans="1:7" ht="12" customHeight="1">
      <c r="A38" s="105"/>
      <c r="B38" s="105"/>
      <c r="C38" s="105"/>
      <c r="D38" s="105"/>
      <c r="E38" s="105"/>
      <c r="F38" s="105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showGridLines="0" view="pageBreakPreview" zoomScaleNormal="100" zoomScaleSheetLayoutView="100" workbookViewId="0">
      <selection activeCell="F19" sqref="F19"/>
    </sheetView>
  </sheetViews>
  <sheetFormatPr defaultColWidth="8" defaultRowHeight="11.25" customHeight="1"/>
  <cols>
    <col min="1" max="1" width="31.7109375" style="34" customWidth="1"/>
    <col min="2" max="4" width="9.42578125" style="81" customWidth="1"/>
    <col min="5" max="5" width="10.5703125" style="81" customWidth="1"/>
    <col min="6" max="6" width="9.42578125" style="81" customWidth="1"/>
    <col min="7" max="16384" width="8" style="34"/>
  </cols>
  <sheetData>
    <row r="1" spans="1:6" ht="21.75" customHeight="1">
      <c r="A1" s="218" t="s">
        <v>160</v>
      </c>
      <c r="B1" s="218"/>
      <c r="C1" s="218"/>
      <c r="D1" s="218"/>
      <c r="E1" s="218"/>
      <c r="F1" s="218"/>
    </row>
    <row r="2" spans="1:6" ht="11.25" customHeight="1">
      <c r="A2" s="35"/>
    </row>
    <row r="3" spans="1:6" s="65" customFormat="1" ht="45">
      <c r="A3" s="192"/>
      <c r="B3" s="189" t="s">
        <v>90</v>
      </c>
      <c r="C3" s="189" t="s">
        <v>91</v>
      </c>
      <c r="D3" s="189" t="s">
        <v>92</v>
      </c>
      <c r="E3" s="189" t="s">
        <v>93</v>
      </c>
      <c r="F3" s="189" t="s">
        <v>94</v>
      </c>
    </row>
    <row r="4" spans="1:6" s="81" customFormat="1" ht="12.75" customHeight="1">
      <c r="A4" s="82" t="s">
        <v>133</v>
      </c>
      <c r="B4" s="14"/>
      <c r="C4" s="14"/>
      <c r="D4" s="14"/>
      <c r="E4" s="14"/>
      <c r="F4" s="14"/>
    </row>
    <row r="5" spans="1:6" ht="24" customHeight="1">
      <c r="A5" s="90" t="s">
        <v>88</v>
      </c>
      <c r="B5" s="37">
        <v>40059</v>
      </c>
      <c r="C5" s="14">
        <v>1894392</v>
      </c>
      <c r="D5" s="14">
        <v>0</v>
      </c>
      <c r="E5" s="14">
        <v>396148</v>
      </c>
      <c r="F5" s="14">
        <v>2330599</v>
      </c>
    </row>
    <row r="6" spans="1:6" ht="24" customHeight="1">
      <c r="A6" s="90" t="s">
        <v>89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</row>
    <row r="7" spans="1:6" s="69" customFormat="1" ht="12.75" customHeight="1">
      <c r="A7" s="83" t="s">
        <v>56</v>
      </c>
      <c r="B7" s="163">
        <v>40059</v>
      </c>
      <c r="C7" s="163">
        <v>1894392</v>
      </c>
      <c r="D7" s="163">
        <v>0</v>
      </c>
      <c r="E7" s="163">
        <v>396148</v>
      </c>
      <c r="F7" s="163">
        <v>2330599</v>
      </c>
    </row>
    <row r="8" spans="1:6" s="195" customFormat="1" ht="18" customHeight="1">
      <c r="A8" s="193" t="s">
        <v>66</v>
      </c>
      <c r="B8" s="181"/>
      <c r="C8" s="181"/>
      <c r="D8" s="181"/>
      <c r="E8" s="181"/>
      <c r="F8" s="181"/>
    </row>
    <row r="9" spans="1:6" ht="12.75" customHeight="1">
      <c r="A9" s="73" t="s">
        <v>111</v>
      </c>
      <c r="B9" s="191">
        <v>46644</v>
      </c>
      <c r="C9" s="191">
        <v>0</v>
      </c>
      <c r="D9" s="191">
        <v>0</v>
      </c>
      <c r="E9" s="191">
        <v>0</v>
      </c>
      <c r="F9" s="191">
        <v>46644</v>
      </c>
    </row>
    <row r="10" spans="1:6" s="69" customFormat="1" ht="12.75" customHeight="1">
      <c r="A10" s="83" t="s">
        <v>16</v>
      </c>
      <c r="B10" s="190">
        <v>46644</v>
      </c>
      <c r="C10" s="190">
        <v>0</v>
      </c>
      <c r="D10" s="190">
        <v>0</v>
      </c>
      <c r="E10" s="190">
        <v>0</v>
      </c>
      <c r="F10" s="190">
        <v>46644</v>
      </c>
    </row>
    <row r="11" spans="1:6" s="195" customFormat="1" ht="18" customHeight="1">
      <c r="A11" s="193" t="s">
        <v>57</v>
      </c>
      <c r="B11" s="181"/>
      <c r="C11" s="181"/>
      <c r="D11" s="181"/>
      <c r="E11" s="181"/>
      <c r="F11" s="181"/>
    </row>
    <row r="12" spans="1:6" ht="12.75" customHeight="1">
      <c r="A12" s="84" t="s">
        <v>70</v>
      </c>
      <c r="B12" s="14"/>
      <c r="C12" s="14"/>
      <c r="D12" s="14"/>
      <c r="E12" s="14"/>
      <c r="F12" s="14"/>
    </row>
    <row r="13" spans="1:6" ht="12.75" customHeight="1">
      <c r="A13" s="51" t="s">
        <v>75</v>
      </c>
      <c r="B13" s="14"/>
      <c r="C13" s="14"/>
      <c r="D13" s="14"/>
      <c r="E13" s="14"/>
      <c r="F13" s="14"/>
    </row>
    <row r="14" spans="1:6" ht="12.75" customHeight="1">
      <c r="A14" s="85" t="s">
        <v>39</v>
      </c>
      <c r="B14" s="37">
        <v>-50767</v>
      </c>
      <c r="C14" s="14">
        <v>0</v>
      </c>
      <c r="D14" s="14">
        <v>0</v>
      </c>
      <c r="E14" s="14">
        <v>0</v>
      </c>
      <c r="F14" s="14">
        <v>-50767</v>
      </c>
    </row>
    <row r="15" spans="1:6" ht="12.75" customHeight="1">
      <c r="A15" s="84" t="s">
        <v>71</v>
      </c>
      <c r="B15" s="14"/>
      <c r="C15" s="14"/>
      <c r="D15" s="14"/>
      <c r="E15" s="14"/>
      <c r="F15" s="14"/>
    </row>
    <row r="16" spans="1:6" s="52" customFormat="1" ht="12.75" customHeight="1">
      <c r="A16" s="86" t="s">
        <v>3</v>
      </c>
      <c r="B16" s="16">
        <v>0</v>
      </c>
      <c r="C16" s="115">
        <v>44689</v>
      </c>
      <c r="D16" s="16"/>
      <c r="E16" s="16"/>
      <c r="F16" s="16">
        <v>44689</v>
      </c>
    </row>
    <row r="17" spans="1:6" s="69" customFormat="1" ht="12.75" customHeight="1">
      <c r="A17" s="68" t="s">
        <v>58</v>
      </c>
      <c r="B17" s="163">
        <v>-50767</v>
      </c>
      <c r="C17" s="163">
        <v>44689</v>
      </c>
      <c r="D17" s="163">
        <v>0</v>
      </c>
      <c r="E17" s="163">
        <v>0</v>
      </c>
      <c r="F17" s="163">
        <v>-6078</v>
      </c>
    </row>
    <row r="18" spans="1:6" s="194" customFormat="1" ht="27.95" customHeight="1">
      <c r="A18" s="196" t="s">
        <v>134</v>
      </c>
      <c r="B18" s="197">
        <v>35936</v>
      </c>
      <c r="C18" s="197">
        <v>1939081</v>
      </c>
      <c r="D18" s="197">
        <v>0</v>
      </c>
      <c r="E18" s="197">
        <v>396148</v>
      </c>
      <c r="F18" s="197">
        <v>2371165</v>
      </c>
    </row>
    <row r="19" spans="1:6" s="35" customFormat="1" ht="24" customHeight="1">
      <c r="A19" s="198" t="s">
        <v>87</v>
      </c>
      <c r="B19" s="197">
        <v>35936</v>
      </c>
      <c r="C19" s="197">
        <v>1939081</v>
      </c>
      <c r="D19" s="197">
        <v>0</v>
      </c>
      <c r="E19" s="197">
        <v>396148</v>
      </c>
      <c r="F19" s="197">
        <v>2371165</v>
      </c>
    </row>
    <row r="20" spans="1:6" ht="11.25" customHeight="1">
      <c r="A20" s="219"/>
      <c r="B20" s="219"/>
      <c r="C20" s="219"/>
      <c r="D20" s="219"/>
      <c r="E20" s="219"/>
      <c r="F20" s="219"/>
    </row>
  </sheetData>
  <mergeCells count="2">
    <mergeCell ref="A1:F1"/>
    <mergeCell ref="A20:F2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"/>
  <sheetViews>
    <sheetView showGridLines="0" view="pageBreakPreview" zoomScaleNormal="100" zoomScaleSheetLayoutView="100" workbookViewId="0">
      <selection activeCell="C21" sqref="C21"/>
    </sheetView>
  </sheetViews>
  <sheetFormatPr defaultColWidth="9.140625" defaultRowHeight="11.25" customHeight="1"/>
  <cols>
    <col min="1" max="1" width="28.42578125" style="11" customWidth="1"/>
    <col min="2" max="2" width="8" style="11" customWidth="1"/>
    <col min="3" max="4" width="7.85546875" style="54" customWidth="1"/>
    <col min="5" max="5" width="8" style="54" customWidth="1"/>
    <col min="6" max="6" width="8.28515625" style="54" customWidth="1"/>
    <col min="7" max="16384" width="9.140625" style="54"/>
  </cols>
  <sheetData>
    <row r="1" spans="1:7" ht="11.25" customHeight="1">
      <c r="A1" s="12" t="s">
        <v>135</v>
      </c>
      <c r="B1" s="10"/>
      <c r="C1" s="87"/>
      <c r="D1" s="10"/>
      <c r="E1" s="10"/>
      <c r="F1" s="10"/>
      <c r="G1" s="10"/>
    </row>
    <row r="2" spans="1:7" ht="11.25" customHeight="1">
      <c r="A2" s="10"/>
    </row>
    <row r="3" spans="1:7" ht="11.25" customHeight="1">
      <c r="A3" s="113" t="s">
        <v>145</v>
      </c>
      <c r="B3" s="114"/>
      <c r="C3" s="114"/>
      <c r="D3" s="114"/>
      <c r="E3" s="114"/>
      <c r="F3" s="114"/>
    </row>
    <row r="4" spans="1:7" ht="11.25" customHeight="1">
      <c r="A4" s="113" t="s">
        <v>146</v>
      </c>
      <c r="B4" s="114"/>
      <c r="C4" s="114"/>
      <c r="D4" s="114"/>
      <c r="E4" s="114"/>
      <c r="F4" s="114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showGridLines="0" view="pageBreakPreview" zoomScaleNormal="115" zoomScaleSheetLayoutView="100" workbookViewId="0">
      <selection activeCell="Q15" sqref="Q15"/>
    </sheetView>
  </sheetViews>
  <sheetFormatPr defaultColWidth="9.140625" defaultRowHeight="12.75"/>
  <cols>
    <col min="1" max="1" width="27.42578125" style="56" customWidth="1"/>
    <col min="2" max="5" width="8.7109375" style="56" customWidth="1"/>
    <col min="6" max="6" width="8.7109375" style="63" customWidth="1"/>
    <col min="7" max="16384" width="9.140625" style="56"/>
  </cols>
  <sheetData>
    <row r="1" spans="1:6">
      <c r="A1" s="55" t="s">
        <v>161</v>
      </c>
      <c r="B1" s="33"/>
      <c r="C1" s="33"/>
      <c r="D1" s="33"/>
      <c r="E1" s="33"/>
      <c r="F1" s="13"/>
    </row>
    <row r="2" spans="1:6">
      <c r="A2" s="33"/>
      <c r="B2" s="33"/>
      <c r="C2" s="33"/>
      <c r="D2" s="33"/>
      <c r="E2" s="33"/>
      <c r="F2" s="13"/>
    </row>
    <row r="3" spans="1:6" s="58" customFormat="1">
      <c r="A3" s="32"/>
      <c r="B3" s="106"/>
      <c r="C3" s="57"/>
      <c r="D3" s="32"/>
      <c r="E3" s="32"/>
      <c r="F3" s="45"/>
    </row>
    <row r="4" spans="1:6" s="60" customFormat="1" ht="49.15" customHeight="1">
      <c r="A4" s="209"/>
      <c r="B4" s="207" t="s">
        <v>98</v>
      </c>
      <c r="C4" s="207" t="s">
        <v>99</v>
      </c>
      <c r="D4" s="207" t="s">
        <v>100</v>
      </c>
      <c r="E4" s="207" t="s">
        <v>101</v>
      </c>
      <c r="F4" s="207" t="s">
        <v>102</v>
      </c>
    </row>
    <row r="5" spans="1:6" s="59" customFormat="1" ht="12.75" customHeight="1">
      <c r="A5" s="18" t="s">
        <v>122</v>
      </c>
      <c r="B5" s="7"/>
      <c r="C5" s="7"/>
      <c r="D5" s="7"/>
      <c r="E5" s="7"/>
      <c r="F5" s="8"/>
    </row>
    <row r="6" spans="1:6" s="59" customFormat="1" ht="12.75" customHeight="1">
      <c r="A6" s="61" t="s">
        <v>59</v>
      </c>
      <c r="B6" s="7">
        <v>849034</v>
      </c>
      <c r="C6" s="7">
        <v>721596</v>
      </c>
      <c r="D6" s="7">
        <v>38120</v>
      </c>
      <c r="E6" s="7">
        <v>27215</v>
      </c>
      <c r="F6" s="8">
        <v>1635965</v>
      </c>
    </row>
    <row r="7" spans="1:6" s="59" customFormat="1" ht="24" customHeight="1">
      <c r="A7" s="61" t="s">
        <v>103</v>
      </c>
      <c r="B7" s="7">
        <v>0</v>
      </c>
      <c r="C7" s="7">
        <v>-6</v>
      </c>
      <c r="D7" s="7">
        <v>-22279</v>
      </c>
      <c r="E7" s="7">
        <v>0</v>
      </c>
      <c r="F7" s="8">
        <v>-22285</v>
      </c>
    </row>
    <row r="8" spans="1:6" s="60" customFormat="1" ht="12.75" customHeight="1">
      <c r="A8" s="18" t="s">
        <v>60</v>
      </c>
      <c r="B8" s="208">
        <v>849034</v>
      </c>
      <c r="C8" s="208">
        <v>721590</v>
      </c>
      <c r="D8" s="208">
        <v>15841</v>
      </c>
      <c r="E8" s="208">
        <v>27215</v>
      </c>
      <c r="F8" s="208">
        <v>1613680</v>
      </c>
    </row>
    <row r="9" spans="1:6" s="59" customFormat="1" ht="12.75" customHeight="1">
      <c r="A9" s="92" t="s">
        <v>154</v>
      </c>
      <c r="B9" s="7"/>
      <c r="C9" s="7"/>
      <c r="D9" s="7"/>
      <c r="E9" s="7"/>
      <c r="F9" s="8"/>
    </row>
    <row r="10" spans="1:6" s="59" customFormat="1" ht="24" customHeight="1">
      <c r="A10" s="62" t="s">
        <v>104</v>
      </c>
      <c r="B10" s="7"/>
      <c r="C10" s="7"/>
      <c r="D10" s="7"/>
      <c r="E10" s="7"/>
      <c r="F10" s="8"/>
    </row>
    <row r="11" spans="1:6" s="59" customFormat="1" ht="12.75" customHeight="1">
      <c r="A11" s="61" t="s">
        <v>68</v>
      </c>
      <c r="B11" s="7">
        <v>1000</v>
      </c>
      <c r="C11" s="7">
        <v>15000</v>
      </c>
      <c r="D11" s="7">
        <v>6054</v>
      </c>
      <c r="E11" s="7">
        <v>0</v>
      </c>
      <c r="F11" s="8">
        <v>22054</v>
      </c>
    </row>
    <row r="12" spans="1:6" s="60" customFormat="1" ht="12.75" customHeight="1">
      <c r="A12" s="62" t="s">
        <v>69</v>
      </c>
      <c r="B12" s="208">
        <v>1000</v>
      </c>
      <c r="C12" s="208">
        <v>15000</v>
      </c>
      <c r="D12" s="208">
        <v>6054</v>
      </c>
      <c r="E12" s="208">
        <v>0</v>
      </c>
      <c r="F12" s="208">
        <v>22054</v>
      </c>
    </row>
    <row r="13" spans="1:6" s="59" customFormat="1" ht="12.75" customHeight="1">
      <c r="A13" s="62" t="s">
        <v>61</v>
      </c>
      <c r="B13" s="17"/>
      <c r="C13" s="17"/>
      <c r="D13" s="17"/>
      <c r="E13" s="17"/>
      <c r="F13" s="17"/>
    </row>
    <row r="14" spans="1:6" s="59" customFormat="1" ht="24" customHeight="1">
      <c r="A14" s="61" t="s">
        <v>105</v>
      </c>
      <c r="B14" s="7">
        <v>-43147</v>
      </c>
      <c r="C14" s="7">
        <v>-43146</v>
      </c>
      <c r="D14" s="7">
        <v>0</v>
      </c>
      <c r="E14" s="7">
        <v>0</v>
      </c>
      <c r="F14" s="9">
        <v>-86293</v>
      </c>
    </row>
    <row r="15" spans="1:6" s="59" customFormat="1" ht="12.75" customHeight="1">
      <c r="A15" s="61" t="s">
        <v>149</v>
      </c>
      <c r="B15" s="7">
        <v>-2000</v>
      </c>
      <c r="C15" s="7">
        <v>-30000</v>
      </c>
      <c r="D15" s="7"/>
      <c r="E15" s="7"/>
      <c r="F15" s="9"/>
    </row>
    <row r="16" spans="1:6" s="59" customFormat="1" ht="12.75" customHeight="1">
      <c r="A16" s="61" t="s">
        <v>147</v>
      </c>
      <c r="B16" s="7">
        <v>26747</v>
      </c>
      <c r="C16" s="7">
        <v>4812</v>
      </c>
      <c r="D16" s="7">
        <v>0</v>
      </c>
      <c r="E16" s="7">
        <v>0</v>
      </c>
      <c r="F16" s="9">
        <v>31559</v>
      </c>
    </row>
    <row r="17" spans="1:6" s="59" customFormat="1" ht="12.75" customHeight="1">
      <c r="A17" s="61" t="s">
        <v>148</v>
      </c>
      <c r="B17" s="7">
        <v>0</v>
      </c>
      <c r="C17" s="7">
        <v>13130</v>
      </c>
      <c r="D17" s="7">
        <v>0</v>
      </c>
      <c r="E17" s="7">
        <v>0</v>
      </c>
      <c r="F17" s="9">
        <v>13130</v>
      </c>
    </row>
    <row r="18" spans="1:6" s="59" customFormat="1" ht="12.75" customHeight="1">
      <c r="A18" s="61" t="s">
        <v>62</v>
      </c>
      <c r="B18" s="7">
        <v>0</v>
      </c>
      <c r="C18" s="7">
        <v>-13130</v>
      </c>
      <c r="D18" s="7">
        <v>-2138</v>
      </c>
      <c r="E18" s="7">
        <v>0</v>
      </c>
      <c r="F18" s="9">
        <v>-15268</v>
      </c>
    </row>
    <row r="19" spans="1:6" s="60" customFormat="1" ht="12.75" customHeight="1">
      <c r="A19" s="62" t="s">
        <v>80</v>
      </c>
      <c r="B19" s="208">
        <v>-18400</v>
      </c>
      <c r="C19" s="208">
        <v>-68334</v>
      </c>
      <c r="D19" s="208">
        <v>-2138</v>
      </c>
      <c r="E19" s="208">
        <v>0</v>
      </c>
      <c r="F19" s="208">
        <v>-56872</v>
      </c>
    </row>
    <row r="20" spans="1:6" s="59" customFormat="1" ht="12.75" customHeight="1">
      <c r="A20" s="18" t="s">
        <v>123</v>
      </c>
      <c r="B20" s="7"/>
      <c r="C20" s="7"/>
      <c r="D20" s="7"/>
      <c r="E20" s="7"/>
      <c r="F20" s="8"/>
    </row>
    <row r="21" spans="1:6" s="59" customFormat="1" ht="12.75" customHeight="1">
      <c r="A21" s="61" t="s">
        <v>63</v>
      </c>
      <c r="B21" s="7">
        <v>831634</v>
      </c>
      <c r="C21" s="7">
        <v>681392</v>
      </c>
      <c r="D21" s="7">
        <v>44174</v>
      </c>
      <c r="E21" s="7">
        <v>27215</v>
      </c>
      <c r="F21" s="7">
        <v>1616415</v>
      </c>
    </row>
    <row r="22" spans="1:6" s="59" customFormat="1" ht="24" customHeight="1">
      <c r="A22" s="61" t="s">
        <v>139</v>
      </c>
      <c r="B22" s="7">
        <v>0</v>
      </c>
      <c r="C22" s="7">
        <v>-13136</v>
      </c>
      <c r="D22" s="7">
        <v>-24417</v>
      </c>
      <c r="E22" s="7">
        <v>0</v>
      </c>
      <c r="F22" s="7">
        <v>-37553</v>
      </c>
    </row>
    <row r="23" spans="1:6" s="59" customFormat="1" ht="12.75" customHeight="1">
      <c r="A23" s="210" t="s">
        <v>64</v>
      </c>
      <c r="B23" s="208">
        <v>831634</v>
      </c>
      <c r="C23" s="208">
        <v>668256</v>
      </c>
      <c r="D23" s="208">
        <v>19757</v>
      </c>
      <c r="E23" s="208">
        <v>27215</v>
      </c>
      <c r="F23" s="208">
        <v>1578862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T-77</vt:lpstr>
      <vt:lpstr>T-78</vt:lpstr>
      <vt:lpstr>T-79</vt:lpstr>
      <vt:lpstr>T-80</vt:lpstr>
      <vt:lpstr>T-81</vt:lpstr>
      <vt:lpstr>T-82</vt:lpstr>
      <vt:lpstr>T-83</vt:lpstr>
      <vt:lpstr>T-84</vt:lpstr>
      <vt:lpstr>'T-77'!Print_Area</vt:lpstr>
      <vt:lpstr>'T-78'!Print_Area</vt:lpstr>
      <vt:lpstr>'T-79'!Print_Area</vt:lpstr>
      <vt:lpstr>'T-80'!Print_Area</vt:lpstr>
      <vt:lpstr>'T-81'!Print_Area</vt:lpstr>
      <vt:lpstr>'T-82'!Print_Area</vt:lpstr>
      <vt:lpstr>'T-83'!Print_Area</vt:lpstr>
      <vt:lpstr>'T-84'!Print_Area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2016-05-03T06:33:13Z</dcterms:created>
  <dcterms:modified xsi:type="dcterms:W3CDTF">2016-05-03T06:35:03Z</dcterms:modified>
</cp:coreProperties>
</file>